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2018006976" localSheetId="0">'0503121'!$J$10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22019614056" localSheetId="0">'0503121'!$A$58:$H$58</definedName>
    <definedName name="T_22019614065" localSheetId="0">'0503121'!$A$61:$H$61</definedName>
    <definedName name="T_22019614074" localSheetId="0">'0503121'!$A$64:$H$64</definedName>
    <definedName name="T_22019614083" localSheetId="0">'0503121'!$A$67:$H$67</definedName>
    <definedName name="T_22019614092" localSheetId="0">'0503121'!$A$70:$H$70</definedName>
    <definedName name="T_22019614101" localSheetId="0">'0503121'!$A$79:$H$79</definedName>
    <definedName name="T_22019614110" localSheetId="0">'0503121'!$A$82:$H$82</definedName>
    <definedName name="T_22019614119" localSheetId="0">'0503121'!$A$85:$H$85</definedName>
    <definedName name="T_22019614128" localSheetId="0">'0503121'!$A$102:$H$102</definedName>
    <definedName name="T_22019614137" localSheetId="0">'0503121'!$A$111:$H$111</definedName>
    <definedName name="T_22019614146" localSheetId="0">'0503121'!$B$186:$F$195</definedName>
    <definedName name="T_22019614156" localSheetId="0">'0503121'!$A$24:$H$24</definedName>
    <definedName name="T_22019614165" localSheetId="0">'0503121'!$A$21:$H$21</definedName>
    <definedName name="T_22019614174" localSheetId="0">'0503121'!$A$27:$H$27</definedName>
    <definedName name="T_22019614183" localSheetId="0">'0503121'!$A$30:$H$30</definedName>
    <definedName name="T_22019614192" localSheetId="0">'0503121'!$A$33:$H$33</definedName>
    <definedName name="T_22019614201" localSheetId="0">'0503121'!$A$42:$H$42</definedName>
    <definedName name="T_22019614210" localSheetId="0">'0503121'!$A$45:$H$45</definedName>
    <definedName name="T_22019614219" localSheetId="0">'0503121'!$A$48:$H$48</definedName>
    <definedName name="T_22019614228" localSheetId="0">'0503121'!$A$51:$H$51</definedName>
    <definedName name="T_22019614237" localSheetId="0">'0503121'!$A$55:$H$55</definedName>
    <definedName name="TR_22019614056" localSheetId="0">'0503121'!$A$58:$H$58</definedName>
    <definedName name="TR_22019614065" localSheetId="0">'0503121'!$A$61:$H$61</definedName>
    <definedName name="TR_22019614074" localSheetId="0">'0503121'!$A$64:$H$64</definedName>
    <definedName name="TR_22019614083" localSheetId="0">'0503121'!$A$67:$H$67</definedName>
    <definedName name="TR_22019614092_1802455367" localSheetId="0">'0503121'!$A$70:$H$70</definedName>
    <definedName name="TR_22019614101" localSheetId="0">'0503121'!$A$79:$H$79</definedName>
    <definedName name="TR_22019614110" localSheetId="0">'0503121'!$A$82:$H$82</definedName>
    <definedName name="TR_22019614119" localSheetId="0">'0503121'!$A$85:$H$85</definedName>
    <definedName name="TR_22019614128" localSheetId="0">'0503121'!$A$102:$H$102</definedName>
    <definedName name="TR_22019614137" localSheetId="0">'0503121'!$A$111:$H$111</definedName>
    <definedName name="TR_22019614146" localSheetId="0">'0503121'!$B$186:$F$195</definedName>
    <definedName name="TR_22019614156" localSheetId="0">'0503121'!$A$24:$H$24</definedName>
    <definedName name="TR_22019614165" localSheetId="0">'0503121'!$A$21:$H$21</definedName>
    <definedName name="TR_22019614174" localSheetId="0">'0503121'!$A$27:$H$27</definedName>
    <definedName name="TR_22019614183" localSheetId="0">'0503121'!$A$30:$H$30</definedName>
    <definedName name="TR_22019614192" localSheetId="0">'0503121'!$A$33:$H$33</definedName>
    <definedName name="TR_22019614201" localSheetId="0">'0503121'!$A$42:$H$42</definedName>
    <definedName name="TR_22019614210" localSheetId="0">'0503121'!$A$45:$H$45</definedName>
    <definedName name="TR_22019614219" localSheetId="0">'0503121'!$A$48:$H$48</definedName>
    <definedName name="TR_22019614228" localSheetId="0">'0503121'!$A$51:$H$51</definedName>
    <definedName name="TR_22019614237" localSheetId="0">'0503121'!$A$55:$H$55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F152"/>
  <c r="F151"/>
  <c r="F150" s="1"/>
  <c r="E150"/>
  <c r="D150"/>
  <c r="F149"/>
  <c r="F148"/>
  <c r="F147" s="1"/>
  <c r="E147"/>
  <c r="E146" s="1"/>
  <c r="D147"/>
  <c r="D146" s="1"/>
  <c r="F145"/>
  <c r="F144"/>
  <c r="F143"/>
  <c r="E143"/>
  <c r="D143"/>
  <c r="F142"/>
  <c r="F141"/>
  <c r="F140" s="1"/>
  <c r="E140"/>
  <c r="D140"/>
  <c r="D121" s="1"/>
  <c r="D120" s="1"/>
  <c r="F139"/>
  <c r="F138"/>
  <c r="F137" s="1"/>
  <c r="E137"/>
  <c r="D137"/>
  <c r="F130"/>
  <c r="F128" s="1"/>
  <c r="F129"/>
  <c r="E128"/>
  <c r="D128"/>
  <c r="F127"/>
  <c r="F126"/>
  <c r="F125" s="1"/>
  <c r="E125"/>
  <c r="E121" s="1"/>
  <c r="E120" s="1"/>
  <c r="D125"/>
  <c r="F124"/>
  <c r="F123"/>
  <c r="F122"/>
  <c r="E122"/>
  <c r="D122"/>
  <c r="F119"/>
  <c r="F118"/>
  <c r="F117"/>
  <c r="F116"/>
  <c r="E116"/>
  <c r="D116"/>
  <c r="F115"/>
  <c r="F114"/>
  <c r="F113"/>
  <c r="E113"/>
  <c r="D113"/>
  <c r="F111"/>
  <c r="F110"/>
  <c r="F102"/>
  <c r="F101"/>
  <c r="F100"/>
  <c r="E100"/>
  <c r="D100"/>
  <c r="F99"/>
  <c r="F98"/>
  <c r="F97"/>
  <c r="E97"/>
  <c r="D97"/>
  <c r="F96"/>
  <c r="F95"/>
  <c r="F94" s="1"/>
  <c r="E94"/>
  <c r="D94"/>
  <c r="F93"/>
  <c r="F92"/>
  <c r="F91" s="1"/>
  <c r="E91"/>
  <c r="E90" s="1"/>
  <c r="D91"/>
  <c r="D90" s="1"/>
  <c r="F89"/>
  <c r="F85"/>
  <c r="F84"/>
  <c r="E84"/>
  <c r="D84"/>
  <c r="F82"/>
  <c r="F81" s="1"/>
  <c r="E81"/>
  <c r="D81"/>
  <c r="F79"/>
  <c r="F78" s="1"/>
  <c r="E78"/>
  <c r="D78"/>
  <c r="F70"/>
  <c r="F69"/>
  <c r="E69"/>
  <c r="D69"/>
  <c r="F67"/>
  <c r="F66" s="1"/>
  <c r="E66"/>
  <c r="D66"/>
  <c r="F64"/>
  <c r="F63" s="1"/>
  <c r="E63"/>
  <c r="D63"/>
  <c r="F61"/>
  <c r="F60"/>
  <c r="E60"/>
  <c r="E53" s="1"/>
  <c r="D60"/>
  <c r="F58"/>
  <c r="F57" s="1"/>
  <c r="E57"/>
  <c r="D57"/>
  <c r="F55"/>
  <c r="F54" s="1"/>
  <c r="E54"/>
  <c r="D54"/>
  <c r="D53"/>
  <c r="F51"/>
  <c r="F50"/>
  <c r="E50"/>
  <c r="D50"/>
  <c r="F48"/>
  <c r="F47"/>
  <c r="E47"/>
  <c r="D47"/>
  <c r="F45"/>
  <c r="F44" s="1"/>
  <c r="E44"/>
  <c r="D44"/>
  <c r="F42"/>
  <c r="F41"/>
  <c r="E41"/>
  <c r="D41"/>
  <c r="F33"/>
  <c r="F32"/>
  <c r="E32"/>
  <c r="D32"/>
  <c r="F30"/>
  <c r="F29" s="1"/>
  <c r="E29"/>
  <c r="D29"/>
  <c r="F27"/>
  <c r="F26"/>
  <c r="E26"/>
  <c r="D26"/>
  <c r="F24"/>
  <c r="F23"/>
  <c r="E23"/>
  <c r="D23"/>
  <c r="F21"/>
  <c r="F20" s="1"/>
  <c r="E20"/>
  <c r="E19" s="1"/>
  <c r="D20"/>
  <c r="D19" s="1"/>
  <c r="D88" s="1"/>
  <c r="D87" s="1"/>
  <c r="F53" l="1"/>
  <c r="F19"/>
  <c r="F88" s="1"/>
  <c r="F87" s="1"/>
  <c r="F121"/>
  <c r="E88"/>
  <c r="E87" s="1"/>
  <c r="F90"/>
  <c r="F146"/>
  <c r="F120" l="1"/>
</calcChain>
</file>

<file path=xl/sharedStrings.xml><?xml version="1.0" encoding="utf-8"?>
<sst xmlns="http://schemas.openxmlformats.org/spreadsheetml/2006/main" count="349" uniqueCount="275">
  <si>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</si>
  <si>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</si>
  <si>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</si>
  <si>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</si>
  <si>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</si>
  <si>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</si>
  <si>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</si>
  <si>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01.01.2022</t>
  </si>
  <si>
    <t>RDT</t>
  </si>
  <si>
    <t>Форма по ОКУД</t>
  </si>
  <si>
    <t>0503121</t>
  </si>
  <si>
    <t>ROD</t>
  </si>
  <si>
    <t>на</t>
  </si>
  <si>
    <t>01 января 2022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</si>
  <si>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</si>
  <si>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</si>
  <si>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</si>
  <si>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</si>
  <si>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</si>
  <si>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</si>
  <si>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</si>
  <si>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45826631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</si>
  <si>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</si>
  <si>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</si>
  <si>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</si>
  <si>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</si>
  <si>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3128030533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</si>
  <si>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</si>
  <si>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</si>
  <si>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</si>
  <si>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</si>
  <si>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</si>
  <si>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</si>
  <si>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</si>
  <si>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</si>
  <si>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</si>
  <si>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</si>
  <si>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</si>
  <si>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</si>
  <si>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</si>
  <si>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</si>
  <si>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</si>
  <si>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</si>
  <si>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</si>
  <si>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</si>
  <si>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</si>
  <si>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</si>
  <si>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</si>
  <si>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</si>
  <si>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</si>
  <si>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</si>
  <si>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</si>
  <si>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</si>
  <si>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</si>
  <si>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</si>
  <si>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</si>
  <si>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</si>
  <si>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</si>
  <si>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</si>
  <si>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</si>
  <si>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</si>
  <si>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</si>
  <si>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</si>
  <si>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</si>
  <si>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</si>
  <si>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</si>
  <si>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</si>
  <si>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</si>
  <si>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</si>
  <si>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</si>
  <si>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</si>
  <si>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</si>
  <si>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</si>
  <si>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</si>
  <si>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</si>
  <si>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</si>
  <si>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</si>
  <si>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</si>
  <si>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</si>
  <si>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</si>
  <si>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</si>
  <si>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</si>
  <si>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</si>
  <si>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</si>
  <si>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</si>
  <si>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</si>
  <si>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</si>
  <si>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</si>
  <si>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</si>
  <si>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</si>
  <si>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</si>
  <si>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</si>
  <si>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</si>
  <si>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</si>
  <si>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</si>
  <si>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</si>
  <si>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</si>
  <si>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</si>
  <si>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</si>
  <si>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</si>
  <si>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</si>
  <si>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</si>
  <si>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</si>
  <si>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</si>
  <si>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</si>
  <si>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</si>
  <si>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</si>
  <si>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</si>
  <si>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</si>
  <si>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</si>
  <si>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</si>
  <si>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</si>
  <si>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</si>
  <si>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</si>
  <si>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</si>
  <si>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</si>
  <si>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</si>
  <si>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</si>
  <si>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</si>
  <si>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</si>
  <si>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</si>
  <si>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</si>
  <si>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</si>
  <si>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</si>
  <si>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</si>
  <si>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</si>
  <si>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</si>
  <si>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</si>
  <si>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</si>
  <si>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</si>
  <si>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</si>
  <si>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</si>
  <si>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</si>
  <si>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</si>
  <si>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</si>
  <si>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</si>
  <si>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</si>
  <si>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</si>
  <si>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</si>
  <si>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</si>
  <si>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</si>
  <si>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</si>
  <si>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</si>
  <si>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</si>
  <si>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</si>
  <si>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</si>
  <si>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</si>
  <si>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</si>
  <si>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</si>
  <si>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</si>
  <si>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</si>
  <si>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</si>
  <si>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</si>
  <si>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</si>
  <si>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</si>
  <si>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</si>
  <si>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</si>
  <si>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</si>
  <si>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</si>
  <si>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</si>
  <si>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</si>
  <si>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</si>
  <si>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</si>
  <si>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</si>
  <si>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</si>
  <si>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</si>
  <si>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</si>
  <si>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</si>
  <si>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</si>
  <si>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</si>
  <si>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</si>
  <si>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</si>
  <si>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</si>
  <si>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</si>
  <si>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</si>
  <si>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</si>
  <si>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</si>
  <si>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</si>
  <si>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</si>
  <si>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</si>
  <si>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</si>
  <si>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</si>
  <si>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</si>
  <si>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</si>
  <si>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</si>
  <si>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</si>
  <si>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</si>
  <si>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</si>
  <si>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</si>
  <si>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</si>
  <si>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</si>
  <si>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</si>
  <si>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</si>
  <si>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</si>
  <si>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</si>
  <si>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</si>
  <si>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</si>
  <si>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</si>
  <si>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</si>
  <si>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</si>
  <si>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</si>
  <si>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</si>
  <si>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</si>
  <si>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</si>
  <si>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</si>
  <si>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</si>
  <si>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</si>
  <si>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</si>
  <si>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</si>
  <si>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</si>
  <si>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</si>
  <si>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</si>
  <si>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</si>
  <si>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</si>
  <si>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</si>
  <si>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</si>
  <si>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</si>
  <si>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</si>
  <si>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</si>
  <si>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</si>
  <si>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</si>
  <si>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</si>
  <si>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</si>
  <si>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</si>
  <si>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</si>
  <si>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</si>
  <si>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</si>
  <si>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</si>
  <si>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</si>
  <si>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</si>
  <si>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</si>
  <si>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</si>
  <si>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</si>
  <si>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</si>
  <si>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</si>
  <si>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</si>
  <si>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</si>
  <si>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</si>
  <si>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</si>
  <si>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</si>
  <si>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</si>
  <si>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</si>
  <si>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</si>
  <si>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</si>
  <si>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Акишева М.М.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</si>
  <si>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</si>
  <si>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</si>
  <si>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</si>
  <si>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</si>
  <si>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</si>
  <si>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МКУ "ЦБО и РО", ОГРН 1133128005240, ИНН 3128096252, КПП 312801001, г.Старый Оскол, ул.Комсомольская,43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</si>
  <si>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</si>
  <si>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</si>
  <si>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</si>
  <si>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</si>
  <si>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</si>
  <si>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</si>
  <si>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</si>
  <si>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</si>
  <si>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</si>
  <si>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</si>
  <si>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</si>
  <si>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</si>
  <si>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</si>
  <si>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</si>
  <si>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</si>
  <si>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</si>
  <si>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</si>
  <si>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</si>
  <si>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</si>
  <si>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</si>
  <si>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</si>
  <si>
    <t xml:space="preserve">вед. специалист </t>
  </si>
  <si>
    <t>Терских Е.Е.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</si>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</sst>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9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7"/>
  <sheetViews>
    <sheetView tabSelected="1" topLeftCell="A159" workbookViewId="0">
      <selection activeCell="F208" sqref="F208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9" max="9" width="9.140625" hidden="1" customWidth="1"/>
    <col min="10" max="10" width="35.7109375" hidden="1" customWidth="1"/>
    <col min="11" max="11" width="9.140625" hidden="1" customWidth="1"/>
    <col min="257" max="257" width="55.7109375" customWidth="1"/>
    <col min="258" max="259" width="6.7109375" customWidth="1"/>
    <col min="260" max="262" width="23.7109375" customWidth="1"/>
    <col min="263" max="267" width="0" hidden="1" customWidth="1"/>
    <col min="513" max="513" width="55.7109375" customWidth="1"/>
    <col min="514" max="515" width="6.7109375" customWidth="1"/>
    <col min="516" max="518" width="23.7109375" customWidth="1"/>
    <col min="519" max="523" width="0" hidden="1" customWidth="1"/>
    <col min="769" max="769" width="55.7109375" customWidth="1"/>
    <col min="770" max="771" width="6.7109375" customWidth="1"/>
    <col min="772" max="774" width="23.7109375" customWidth="1"/>
    <col min="775" max="779" width="0" hidden="1" customWidth="1"/>
    <col min="1025" max="1025" width="55.7109375" customWidth="1"/>
    <col min="1026" max="1027" width="6.7109375" customWidth="1"/>
    <col min="1028" max="1030" width="23.7109375" customWidth="1"/>
    <col min="1031" max="1035" width="0" hidden="1" customWidth="1"/>
    <col min="1281" max="1281" width="55.7109375" customWidth="1"/>
    <col min="1282" max="1283" width="6.7109375" customWidth="1"/>
    <col min="1284" max="1286" width="23.7109375" customWidth="1"/>
    <col min="1287" max="1291" width="0" hidden="1" customWidth="1"/>
    <col min="1537" max="1537" width="55.7109375" customWidth="1"/>
    <col min="1538" max="1539" width="6.7109375" customWidth="1"/>
    <col min="1540" max="1542" width="23.7109375" customWidth="1"/>
    <col min="1543" max="1547" width="0" hidden="1" customWidth="1"/>
    <col min="1793" max="1793" width="55.7109375" customWidth="1"/>
    <col min="1794" max="1795" width="6.7109375" customWidth="1"/>
    <col min="1796" max="1798" width="23.7109375" customWidth="1"/>
    <col min="1799" max="1803" width="0" hidden="1" customWidth="1"/>
    <col min="2049" max="2049" width="55.7109375" customWidth="1"/>
    <col min="2050" max="2051" width="6.7109375" customWidth="1"/>
    <col min="2052" max="2054" width="23.7109375" customWidth="1"/>
    <col min="2055" max="2059" width="0" hidden="1" customWidth="1"/>
    <col min="2305" max="2305" width="55.7109375" customWidth="1"/>
    <col min="2306" max="2307" width="6.7109375" customWidth="1"/>
    <col min="2308" max="2310" width="23.7109375" customWidth="1"/>
    <col min="2311" max="2315" width="0" hidden="1" customWidth="1"/>
    <col min="2561" max="2561" width="55.7109375" customWidth="1"/>
    <col min="2562" max="2563" width="6.7109375" customWidth="1"/>
    <col min="2564" max="2566" width="23.7109375" customWidth="1"/>
    <col min="2567" max="2571" width="0" hidden="1" customWidth="1"/>
    <col min="2817" max="2817" width="55.7109375" customWidth="1"/>
    <col min="2818" max="2819" width="6.7109375" customWidth="1"/>
    <col min="2820" max="2822" width="23.7109375" customWidth="1"/>
    <col min="2823" max="2827" width="0" hidden="1" customWidth="1"/>
    <col min="3073" max="3073" width="55.7109375" customWidth="1"/>
    <col min="3074" max="3075" width="6.7109375" customWidth="1"/>
    <col min="3076" max="3078" width="23.7109375" customWidth="1"/>
    <col min="3079" max="3083" width="0" hidden="1" customWidth="1"/>
    <col min="3329" max="3329" width="55.7109375" customWidth="1"/>
    <col min="3330" max="3331" width="6.7109375" customWidth="1"/>
    <col min="3332" max="3334" width="23.7109375" customWidth="1"/>
    <col min="3335" max="3339" width="0" hidden="1" customWidth="1"/>
    <col min="3585" max="3585" width="55.7109375" customWidth="1"/>
    <col min="3586" max="3587" width="6.7109375" customWidth="1"/>
    <col min="3588" max="3590" width="23.7109375" customWidth="1"/>
    <col min="3591" max="3595" width="0" hidden="1" customWidth="1"/>
    <col min="3841" max="3841" width="55.7109375" customWidth="1"/>
    <col min="3842" max="3843" width="6.7109375" customWidth="1"/>
    <col min="3844" max="3846" width="23.7109375" customWidth="1"/>
    <col min="3847" max="3851" width="0" hidden="1" customWidth="1"/>
    <col min="4097" max="4097" width="55.7109375" customWidth="1"/>
    <col min="4098" max="4099" width="6.7109375" customWidth="1"/>
    <col min="4100" max="4102" width="23.7109375" customWidth="1"/>
    <col min="4103" max="4107" width="0" hidden="1" customWidth="1"/>
    <col min="4353" max="4353" width="55.7109375" customWidth="1"/>
    <col min="4354" max="4355" width="6.7109375" customWidth="1"/>
    <col min="4356" max="4358" width="23.7109375" customWidth="1"/>
    <col min="4359" max="4363" width="0" hidden="1" customWidth="1"/>
    <col min="4609" max="4609" width="55.7109375" customWidth="1"/>
    <col min="4610" max="4611" width="6.7109375" customWidth="1"/>
    <col min="4612" max="4614" width="23.7109375" customWidth="1"/>
    <col min="4615" max="4619" width="0" hidden="1" customWidth="1"/>
    <col min="4865" max="4865" width="55.7109375" customWidth="1"/>
    <col min="4866" max="4867" width="6.7109375" customWidth="1"/>
    <col min="4868" max="4870" width="23.7109375" customWidth="1"/>
    <col min="4871" max="4875" width="0" hidden="1" customWidth="1"/>
    <col min="5121" max="5121" width="55.7109375" customWidth="1"/>
    <col min="5122" max="5123" width="6.7109375" customWidth="1"/>
    <col min="5124" max="5126" width="23.7109375" customWidth="1"/>
    <col min="5127" max="5131" width="0" hidden="1" customWidth="1"/>
    <col min="5377" max="5377" width="55.7109375" customWidth="1"/>
    <col min="5378" max="5379" width="6.7109375" customWidth="1"/>
    <col min="5380" max="5382" width="23.7109375" customWidth="1"/>
    <col min="5383" max="5387" width="0" hidden="1" customWidth="1"/>
    <col min="5633" max="5633" width="55.7109375" customWidth="1"/>
    <col min="5634" max="5635" width="6.7109375" customWidth="1"/>
    <col min="5636" max="5638" width="23.7109375" customWidth="1"/>
    <col min="5639" max="5643" width="0" hidden="1" customWidth="1"/>
    <col min="5889" max="5889" width="55.7109375" customWidth="1"/>
    <col min="5890" max="5891" width="6.7109375" customWidth="1"/>
    <col min="5892" max="5894" width="23.7109375" customWidth="1"/>
    <col min="5895" max="5899" width="0" hidden="1" customWidth="1"/>
    <col min="6145" max="6145" width="55.7109375" customWidth="1"/>
    <col min="6146" max="6147" width="6.7109375" customWidth="1"/>
    <col min="6148" max="6150" width="23.7109375" customWidth="1"/>
    <col min="6151" max="6155" width="0" hidden="1" customWidth="1"/>
    <col min="6401" max="6401" width="55.7109375" customWidth="1"/>
    <col min="6402" max="6403" width="6.7109375" customWidth="1"/>
    <col min="6404" max="6406" width="23.7109375" customWidth="1"/>
    <col min="6407" max="6411" width="0" hidden="1" customWidth="1"/>
    <col min="6657" max="6657" width="55.7109375" customWidth="1"/>
    <col min="6658" max="6659" width="6.7109375" customWidth="1"/>
    <col min="6660" max="6662" width="23.7109375" customWidth="1"/>
    <col min="6663" max="6667" width="0" hidden="1" customWidth="1"/>
    <col min="6913" max="6913" width="55.7109375" customWidth="1"/>
    <col min="6914" max="6915" width="6.7109375" customWidth="1"/>
    <col min="6916" max="6918" width="23.7109375" customWidth="1"/>
    <col min="6919" max="6923" width="0" hidden="1" customWidth="1"/>
    <col min="7169" max="7169" width="55.7109375" customWidth="1"/>
    <col min="7170" max="7171" width="6.7109375" customWidth="1"/>
    <col min="7172" max="7174" width="23.7109375" customWidth="1"/>
    <col min="7175" max="7179" width="0" hidden="1" customWidth="1"/>
    <col min="7425" max="7425" width="55.7109375" customWidth="1"/>
    <col min="7426" max="7427" width="6.7109375" customWidth="1"/>
    <col min="7428" max="7430" width="23.7109375" customWidth="1"/>
    <col min="7431" max="7435" width="0" hidden="1" customWidth="1"/>
    <col min="7681" max="7681" width="55.7109375" customWidth="1"/>
    <col min="7682" max="7683" width="6.7109375" customWidth="1"/>
    <col min="7684" max="7686" width="23.7109375" customWidth="1"/>
    <col min="7687" max="7691" width="0" hidden="1" customWidth="1"/>
    <col min="7937" max="7937" width="55.7109375" customWidth="1"/>
    <col min="7938" max="7939" width="6.7109375" customWidth="1"/>
    <col min="7940" max="7942" width="23.7109375" customWidth="1"/>
    <col min="7943" max="7947" width="0" hidden="1" customWidth="1"/>
    <col min="8193" max="8193" width="55.7109375" customWidth="1"/>
    <col min="8194" max="8195" width="6.7109375" customWidth="1"/>
    <col min="8196" max="8198" width="23.7109375" customWidth="1"/>
    <col min="8199" max="8203" width="0" hidden="1" customWidth="1"/>
    <col min="8449" max="8449" width="55.7109375" customWidth="1"/>
    <col min="8450" max="8451" width="6.7109375" customWidth="1"/>
    <col min="8452" max="8454" width="23.7109375" customWidth="1"/>
    <col min="8455" max="8459" width="0" hidden="1" customWidth="1"/>
    <col min="8705" max="8705" width="55.7109375" customWidth="1"/>
    <col min="8706" max="8707" width="6.7109375" customWidth="1"/>
    <col min="8708" max="8710" width="23.7109375" customWidth="1"/>
    <col min="8711" max="8715" width="0" hidden="1" customWidth="1"/>
    <col min="8961" max="8961" width="55.7109375" customWidth="1"/>
    <col min="8962" max="8963" width="6.7109375" customWidth="1"/>
    <col min="8964" max="8966" width="23.7109375" customWidth="1"/>
    <col min="8967" max="8971" width="0" hidden="1" customWidth="1"/>
    <col min="9217" max="9217" width="55.7109375" customWidth="1"/>
    <col min="9218" max="9219" width="6.7109375" customWidth="1"/>
    <col min="9220" max="9222" width="23.7109375" customWidth="1"/>
    <col min="9223" max="9227" width="0" hidden="1" customWidth="1"/>
    <col min="9473" max="9473" width="55.7109375" customWidth="1"/>
    <col min="9474" max="9475" width="6.7109375" customWidth="1"/>
    <col min="9476" max="9478" width="23.7109375" customWidth="1"/>
    <col min="9479" max="9483" width="0" hidden="1" customWidth="1"/>
    <col min="9729" max="9729" width="55.7109375" customWidth="1"/>
    <col min="9730" max="9731" width="6.7109375" customWidth="1"/>
    <col min="9732" max="9734" width="23.7109375" customWidth="1"/>
    <col min="9735" max="9739" width="0" hidden="1" customWidth="1"/>
    <col min="9985" max="9985" width="55.7109375" customWidth="1"/>
    <col min="9986" max="9987" width="6.7109375" customWidth="1"/>
    <col min="9988" max="9990" width="23.7109375" customWidth="1"/>
    <col min="9991" max="9995" width="0" hidden="1" customWidth="1"/>
    <col min="10241" max="10241" width="55.7109375" customWidth="1"/>
    <col min="10242" max="10243" width="6.7109375" customWidth="1"/>
    <col min="10244" max="10246" width="23.7109375" customWidth="1"/>
    <col min="10247" max="10251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7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3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9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5" width="0" hidden="1" customWidth="1"/>
    <col min="11521" max="11521" width="55.7109375" customWidth="1"/>
    <col min="11522" max="11523" width="6.7109375" customWidth="1"/>
    <col min="11524" max="11526" width="23.7109375" customWidth="1"/>
    <col min="11527" max="11531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7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3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9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5" width="0" hidden="1" customWidth="1"/>
    <col min="12801" max="12801" width="55.7109375" customWidth="1"/>
    <col min="12802" max="12803" width="6.7109375" customWidth="1"/>
    <col min="12804" max="12806" width="23.7109375" customWidth="1"/>
    <col min="12807" max="12811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7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3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9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5" width="0" hidden="1" customWidth="1"/>
    <col min="14081" max="14081" width="55.7109375" customWidth="1"/>
    <col min="14082" max="14083" width="6.7109375" customWidth="1"/>
    <col min="14084" max="14086" width="23.7109375" customWidth="1"/>
    <col min="14087" max="14091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7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3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9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5" width="0" hidden="1" customWidth="1"/>
    <col min="15361" max="15361" width="55.7109375" customWidth="1"/>
    <col min="15362" max="15363" width="6.7109375" customWidth="1"/>
    <col min="15364" max="15366" width="23.7109375" customWidth="1"/>
    <col min="15367" max="15371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7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3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9" width="0" hidden="1" customWidth="1"/>
  </cols>
  <sheetData>
    <row r="1" spans="1:10" ht="9.9499999999999993" customHeight="1">
      <c r="A1" s="1"/>
      <c r="B1" s="1"/>
      <c r="C1" s="1"/>
      <c r="D1" s="1"/>
      <c r="E1" s="2"/>
      <c r="F1" s="2"/>
      <c r="G1" s="3"/>
      <c r="H1" s="3" t="s">
        <v>0</v>
      </c>
      <c r="I1" s="4"/>
      <c r="J1" s="4"/>
    </row>
    <row r="2" spans="1:10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  <c r="I2" s="4"/>
      <c r="J2" s="4"/>
    </row>
    <row r="3" spans="1:10" ht="15.75" customHeight="1">
      <c r="A3" s="252" t="s">
        <v>3</v>
      </c>
      <c r="B3" s="252"/>
      <c r="C3" s="252"/>
      <c r="D3" s="252"/>
      <c r="E3" s="252"/>
      <c r="F3" s="252"/>
      <c r="G3" s="3" t="s">
        <v>4</v>
      </c>
      <c r="H3" s="3" t="s">
        <v>5</v>
      </c>
      <c r="I3" s="4"/>
      <c r="J3" s="4"/>
    </row>
    <row r="4" spans="1:10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  <c r="I4" s="4"/>
      <c r="J4" s="4"/>
    </row>
    <row r="5" spans="1:10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  <c r="I5" s="4"/>
      <c r="J5" s="4"/>
    </row>
    <row r="6" spans="1:10" ht="12.75" customHeight="1">
      <c r="A6" s="11" t="s">
        <v>12</v>
      </c>
      <c r="B6" s="253" t="s">
        <v>13</v>
      </c>
      <c r="C6" s="253"/>
      <c r="D6" s="253"/>
      <c r="E6" s="9" t="s">
        <v>14</v>
      </c>
      <c r="F6" s="12">
        <v>44562</v>
      </c>
      <c r="G6" s="3" t="s">
        <v>15</v>
      </c>
      <c r="H6" s="3" t="s">
        <v>16</v>
      </c>
      <c r="I6" s="4"/>
      <c r="J6" s="4"/>
    </row>
    <row r="7" spans="1:10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  <c r="I7" s="4"/>
      <c r="J7" s="4"/>
    </row>
    <row r="8" spans="1:10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  <c r="I8" s="4"/>
      <c r="J8" s="4"/>
    </row>
    <row r="9" spans="1:10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  <c r="I9" s="4"/>
      <c r="J9" s="4"/>
    </row>
    <row r="10" spans="1:10" ht="45" customHeight="1">
      <c r="A10" s="16" t="s">
        <v>28</v>
      </c>
      <c r="B10" s="254" t="s">
        <v>29</v>
      </c>
      <c r="C10" s="254"/>
      <c r="D10" s="254"/>
      <c r="E10" s="9" t="s">
        <v>30</v>
      </c>
      <c r="F10" s="17" t="s">
        <v>31</v>
      </c>
      <c r="G10" s="3" t="s">
        <v>32</v>
      </c>
      <c r="H10" s="3" t="s">
        <v>33</v>
      </c>
      <c r="I10" s="4"/>
      <c r="J10" s="18" t="s">
        <v>29</v>
      </c>
    </row>
    <row r="11" spans="1:10" ht="15" customHeight="1">
      <c r="A11" s="19" t="s">
        <v>34</v>
      </c>
      <c r="B11" s="255" t="s">
        <v>35</v>
      </c>
      <c r="C11" s="255"/>
      <c r="D11" s="255"/>
      <c r="E11" s="20" t="s">
        <v>36</v>
      </c>
      <c r="F11" s="17" t="s">
        <v>37</v>
      </c>
      <c r="G11" s="3" t="s">
        <v>38</v>
      </c>
      <c r="H11" s="3" t="s">
        <v>39</v>
      </c>
      <c r="I11" s="4"/>
      <c r="J11" s="4"/>
    </row>
    <row r="12" spans="1:10" ht="12.75" customHeight="1">
      <c r="A12" s="13" t="s">
        <v>40</v>
      </c>
      <c r="B12" s="21"/>
      <c r="C12" s="22"/>
      <c r="D12" s="23"/>
      <c r="E12" s="9"/>
      <c r="F12" s="24"/>
      <c r="G12" s="3"/>
      <c r="H12" s="3" t="s">
        <v>41</v>
      </c>
      <c r="I12" s="4"/>
      <c r="J12" s="4"/>
    </row>
    <row r="13" spans="1:10" ht="12.75" customHeight="1" thickBot="1">
      <c r="A13" s="13" t="s">
        <v>42</v>
      </c>
      <c r="B13" s="256"/>
      <c r="C13" s="256"/>
      <c r="D13" s="23"/>
      <c r="E13" s="9" t="s">
        <v>43</v>
      </c>
      <c r="F13" s="25">
        <v>383</v>
      </c>
      <c r="G13" s="3"/>
      <c r="H13" s="26" t="s">
        <v>44</v>
      </c>
      <c r="I13" s="4"/>
      <c r="J13" s="4"/>
    </row>
    <row r="14" spans="1:10" ht="18.75" customHeight="1">
      <c r="A14" s="23"/>
      <c r="B14" s="23"/>
      <c r="C14" s="23"/>
      <c r="D14" s="23"/>
      <c r="E14" s="23"/>
      <c r="F14" s="23"/>
      <c r="G14" s="3"/>
      <c r="H14" s="26" t="s">
        <v>45</v>
      </c>
      <c r="I14" s="4"/>
      <c r="J14" s="4"/>
    </row>
    <row r="15" spans="1:10" s="27" customFormat="1" ht="17.100000000000001" customHeight="1">
      <c r="A15" s="239" t="s">
        <v>46</v>
      </c>
      <c r="B15" s="242" t="s">
        <v>47</v>
      </c>
      <c r="C15" s="242" t="s">
        <v>48</v>
      </c>
      <c r="D15" s="242" t="s">
        <v>49</v>
      </c>
      <c r="E15" s="245" t="s">
        <v>50</v>
      </c>
      <c r="F15" s="248" t="s">
        <v>51</v>
      </c>
      <c r="G15" s="3"/>
      <c r="H15" s="3"/>
    </row>
    <row r="16" spans="1:10" s="27" customFormat="1" ht="17.100000000000001" customHeight="1">
      <c r="A16" s="240"/>
      <c r="B16" s="243"/>
      <c r="C16" s="243"/>
      <c r="D16" s="243"/>
      <c r="E16" s="246"/>
      <c r="F16" s="249"/>
      <c r="G16" s="28"/>
      <c r="H16" s="3" t="s">
        <v>52</v>
      </c>
    </row>
    <row r="17" spans="1:8" s="27" customFormat="1" ht="17.100000000000001" customHeight="1">
      <c r="A17" s="241"/>
      <c r="B17" s="244"/>
      <c r="C17" s="244"/>
      <c r="D17" s="244"/>
      <c r="E17" s="247"/>
      <c r="F17" s="250"/>
      <c r="G17" s="28"/>
      <c r="H17" s="3" t="s">
        <v>53</v>
      </c>
    </row>
    <row r="18" spans="1:8" s="27" customFormat="1" ht="12" thickBot="1">
      <c r="A18" s="29">
        <v>1</v>
      </c>
      <c r="B18" s="30">
        <v>2</v>
      </c>
      <c r="C18" s="30">
        <v>3</v>
      </c>
      <c r="D18" s="31">
        <v>4</v>
      </c>
      <c r="E18" s="32" t="s">
        <v>1</v>
      </c>
      <c r="F18" s="33" t="s">
        <v>54</v>
      </c>
      <c r="G18" s="28"/>
      <c r="H18" s="3" t="s">
        <v>55</v>
      </c>
    </row>
    <row r="19" spans="1:8" s="27" customFormat="1" ht="22.5" customHeight="1">
      <c r="A19" s="34" t="s">
        <v>56</v>
      </c>
      <c r="B19" s="35" t="s">
        <v>57</v>
      </c>
      <c r="C19" s="36" t="s">
        <v>58</v>
      </c>
      <c r="D19" s="37">
        <f>D20+D23+D26+D29+D32+D41+D44+D47+D50</f>
        <v>0</v>
      </c>
      <c r="E19" s="37">
        <f>E20+E23+E26+E29+E32+E41+E44+E47+E50</f>
        <v>0</v>
      </c>
      <c r="F19" s="38">
        <f>F20+F23+F26+F29+F32+F41+F44+F47+F50</f>
        <v>0</v>
      </c>
    </row>
    <row r="20" spans="1:8" s="27" customFormat="1" ht="24">
      <c r="A20" s="39" t="s">
        <v>59</v>
      </c>
      <c r="B20" s="40" t="s">
        <v>60</v>
      </c>
      <c r="C20" s="41" t="s">
        <v>61</v>
      </c>
      <c r="D20" s="42">
        <f>SUM(D21:D22)</f>
        <v>0</v>
      </c>
      <c r="E20" s="42">
        <f>SUM(E21:E22)</f>
        <v>0</v>
      </c>
      <c r="F20" s="43">
        <f>SUM(F21:F22)</f>
        <v>0</v>
      </c>
    </row>
    <row r="21" spans="1:8" s="27" customFormat="1" ht="12" customHeight="1">
      <c r="A21" s="44"/>
      <c r="B21" s="45"/>
      <c r="C21" s="46"/>
      <c r="D21" s="47"/>
      <c r="E21" s="48"/>
      <c r="F21" s="49">
        <f>D21+E21</f>
        <v>0</v>
      </c>
      <c r="G21" s="50"/>
      <c r="H21" s="50"/>
    </row>
    <row r="22" spans="1:8" s="27" customFormat="1" ht="12" hidden="1" customHeight="1">
      <c r="A22" s="51"/>
      <c r="B22" s="52"/>
      <c r="C22" s="53"/>
      <c r="D22" s="54"/>
      <c r="E22" s="55"/>
      <c r="F22" s="56"/>
    </row>
    <row r="23" spans="1:8" s="27" customFormat="1" ht="24">
      <c r="A23" s="39" t="s">
        <v>62</v>
      </c>
      <c r="B23" s="40" t="s">
        <v>63</v>
      </c>
      <c r="C23" s="41" t="s">
        <v>64</v>
      </c>
      <c r="D23" s="42">
        <f>SUM(D24:D25)</f>
        <v>0</v>
      </c>
      <c r="E23" s="42">
        <f>SUM(E24:E25)</f>
        <v>0</v>
      </c>
      <c r="F23" s="43">
        <f>SUM(F24:F25)</f>
        <v>0</v>
      </c>
    </row>
    <row r="24" spans="1:8" s="27" customFormat="1" ht="11.25">
      <c r="A24" s="44"/>
      <c r="B24" s="45"/>
      <c r="C24" s="46"/>
      <c r="D24" s="47"/>
      <c r="E24" s="48"/>
      <c r="F24" s="49">
        <f>D24+E24</f>
        <v>0</v>
      </c>
      <c r="G24" s="50"/>
      <c r="H24" s="50"/>
    </row>
    <row r="25" spans="1:8" s="27" customFormat="1" ht="12" hidden="1">
      <c r="A25" s="51"/>
      <c r="B25" s="52"/>
      <c r="C25" s="53"/>
      <c r="D25" s="54"/>
      <c r="E25" s="55"/>
      <c r="F25" s="56"/>
    </row>
    <row r="26" spans="1:8" s="27" customFormat="1" ht="36">
      <c r="A26" s="39" t="s">
        <v>65</v>
      </c>
      <c r="B26" s="40" t="s">
        <v>66</v>
      </c>
      <c r="C26" s="41" t="s">
        <v>67</v>
      </c>
      <c r="D26" s="42">
        <f>SUM(D27:D28)</f>
        <v>0</v>
      </c>
      <c r="E26" s="42">
        <f>SUM(E27:E28)</f>
        <v>0</v>
      </c>
      <c r="F26" s="43">
        <f>SUM(F27:F28)</f>
        <v>0</v>
      </c>
    </row>
    <row r="27" spans="1:8" s="27" customFormat="1" ht="11.25">
      <c r="A27" s="44"/>
      <c r="B27" s="45"/>
      <c r="C27" s="46"/>
      <c r="D27" s="47"/>
      <c r="E27" s="48"/>
      <c r="F27" s="49">
        <f>D27+E27</f>
        <v>0</v>
      </c>
      <c r="G27" s="50"/>
      <c r="H27" s="50"/>
    </row>
    <row r="28" spans="1:8" s="27" customFormat="1" ht="12" hidden="1">
      <c r="A28" s="51"/>
      <c r="B28" s="52"/>
      <c r="C28" s="53"/>
      <c r="D28" s="54"/>
      <c r="E28" s="55"/>
      <c r="F28" s="56"/>
    </row>
    <row r="29" spans="1:8" s="27" customFormat="1" ht="24">
      <c r="A29" s="39" t="s">
        <v>68</v>
      </c>
      <c r="B29" s="40" t="s">
        <v>69</v>
      </c>
      <c r="C29" s="41" t="s">
        <v>70</v>
      </c>
      <c r="D29" s="42">
        <f>SUM(D30:D31)</f>
        <v>0</v>
      </c>
      <c r="E29" s="42">
        <f>SUM(E30:E31)</f>
        <v>0</v>
      </c>
      <c r="F29" s="43">
        <f>SUM(F30:F31)</f>
        <v>0</v>
      </c>
    </row>
    <row r="30" spans="1:8" s="27" customFormat="1" ht="11.25">
      <c r="A30" s="44"/>
      <c r="B30" s="45"/>
      <c r="C30" s="46"/>
      <c r="D30" s="47"/>
      <c r="E30" s="48"/>
      <c r="F30" s="49">
        <f>D30+E30</f>
        <v>0</v>
      </c>
      <c r="G30" s="50"/>
      <c r="H30" s="50"/>
    </row>
    <row r="31" spans="1:8" s="27" customFormat="1" ht="12" hidden="1">
      <c r="A31" s="51"/>
      <c r="B31" s="52"/>
      <c r="C31" s="53"/>
      <c r="D31" s="54"/>
      <c r="E31" s="55"/>
      <c r="F31" s="56"/>
    </row>
    <row r="32" spans="1:8" s="27" customFormat="1" ht="24">
      <c r="A32" s="39" t="s">
        <v>71</v>
      </c>
      <c r="B32" s="40" t="s">
        <v>72</v>
      </c>
      <c r="C32" s="41" t="s">
        <v>73</v>
      </c>
      <c r="D32" s="57">
        <f>SUM(D33:D34)</f>
        <v>0</v>
      </c>
      <c r="E32" s="57">
        <f>SUM(E33:E34)</f>
        <v>0</v>
      </c>
      <c r="F32" s="58">
        <f>SUM(F33:F34)</f>
        <v>0</v>
      </c>
    </row>
    <row r="33" spans="1:8" s="27" customFormat="1" ht="11.25">
      <c r="A33" s="44"/>
      <c r="B33" s="59"/>
      <c r="C33" s="60"/>
      <c r="D33" s="61"/>
      <c r="E33" s="62"/>
      <c r="F33" s="63">
        <f>D33+E33</f>
        <v>0</v>
      </c>
      <c r="G33" s="50"/>
      <c r="H33" s="50"/>
    </row>
    <row r="34" spans="1:8" s="27" customFormat="1" ht="0.75" customHeight="1" thickBot="1">
      <c r="A34" s="64"/>
      <c r="B34" s="65"/>
      <c r="C34" s="66"/>
      <c r="D34" s="67"/>
      <c r="E34" s="68"/>
      <c r="F34" s="69"/>
    </row>
    <row r="35" spans="1:8" s="27" customFormat="1" ht="12.75">
      <c r="A35" s="70"/>
      <c r="B35" s="71"/>
      <c r="C35" s="72"/>
      <c r="D35" s="73"/>
      <c r="E35" s="73"/>
      <c r="F35" s="73"/>
      <c r="H35" s="26" t="s">
        <v>74</v>
      </c>
    </row>
    <row r="36" spans="1:8" s="27" customFormat="1" ht="14.1" customHeight="1">
      <c r="A36" s="74"/>
      <c r="B36" s="75"/>
      <c r="C36" s="75"/>
      <c r="D36" s="76"/>
      <c r="E36" s="251" t="s">
        <v>75</v>
      </c>
      <c r="F36" s="251"/>
      <c r="H36" s="26" t="s">
        <v>76</v>
      </c>
    </row>
    <row r="37" spans="1:8" s="27" customFormat="1" ht="17.100000000000001" customHeight="1">
      <c r="A37" s="239" t="s">
        <v>46</v>
      </c>
      <c r="B37" s="242" t="s">
        <v>47</v>
      </c>
      <c r="C37" s="242" t="s">
        <v>48</v>
      </c>
      <c r="D37" s="242" t="s">
        <v>49</v>
      </c>
      <c r="E37" s="245" t="s">
        <v>50</v>
      </c>
      <c r="F37" s="248" t="s">
        <v>51</v>
      </c>
    </row>
    <row r="38" spans="1:8" s="27" customFormat="1" ht="17.100000000000001" customHeight="1">
      <c r="A38" s="240"/>
      <c r="B38" s="243"/>
      <c r="C38" s="243"/>
      <c r="D38" s="243"/>
      <c r="E38" s="246"/>
      <c r="F38" s="249"/>
    </row>
    <row r="39" spans="1:8" s="27" customFormat="1" ht="17.100000000000001" customHeight="1">
      <c r="A39" s="241"/>
      <c r="B39" s="244"/>
      <c r="C39" s="244"/>
      <c r="D39" s="244"/>
      <c r="E39" s="247"/>
      <c r="F39" s="250"/>
    </row>
    <row r="40" spans="1:8" s="27" customFormat="1" ht="12" thickBot="1">
      <c r="A40" s="29">
        <v>1</v>
      </c>
      <c r="B40" s="30">
        <v>2</v>
      </c>
      <c r="C40" s="30">
        <v>3</v>
      </c>
      <c r="D40" s="31">
        <v>4</v>
      </c>
      <c r="E40" s="32" t="s">
        <v>1</v>
      </c>
      <c r="F40" s="32" t="s">
        <v>54</v>
      </c>
    </row>
    <row r="41" spans="1:8" s="27" customFormat="1" ht="36">
      <c r="A41" s="77" t="s">
        <v>77</v>
      </c>
      <c r="B41" s="78" t="s">
        <v>78</v>
      </c>
      <c r="C41" s="79" t="s">
        <v>79</v>
      </c>
      <c r="D41" s="80">
        <f>SUM(D42:D43)</f>
        <v>0</v>
      </c>
      <c r="E41" s="80">
        <f>SUM(E42:E43)</f>
        <v>0</v>
      </c>
      <c r="F41" s="81">
        <f>SUM(F42:F43)</f>
        <v>0</v>
      </c>
    </row>
    <row r="42" spans="1:8" s="27" customFormat="1" ht="11.25">
      <c r="A42" s="82"/>
      <c r="B42" s="45"/>
      <c r="C42" s="83"/>
      <c r="D42" s="47"/>
      <c r="E42" s="48"/>
      <c r="F42" s="84">
        <f>D42+E42</f>
        <v>0</v>
      </c>
      <c r="G42" s="50"/>
      <c r="H42" s="50"/>
    </row>
    <row r="43" spans="1:8" s="27" customFormat="1" ht="12" hidden="1">
      <c r="A43" s="85"/>
      <c r="B43" s="86"/>
      <c r="C43" s="87"/>
      <c r="D43" s="54"/>
      <c r="E43" s="54"/>
      <c r="F43" s="88"/>
    </row>
    <row r="44" spans="1:8" s="27" customFormat="1" ht="24">
      <c r="A44" s="77" t="s">
        <v>80</v>
      </c>
      <c r="B44" s="89" t="s">
        <v>81</v>
      </c>
      <c r="C44" s="90" t="s">
        <v>82</v>
      </c>
      <c r="D44" s="57">
        <f>SUM(D45:D46)</f>
        <v>0</v>
      </c>
      <c r="E44" s="57">
        <f>SUM(E45:E46)</f>
        <v>0</v>
      </c>
      <c r="F44" s="58">
        <f>SUM(F45:F46)</f>
        <v>0</v>
      </c>
    </row>
    <row r="45" spans="1:8" s="27" customFormat="1" ht="11.25">
      <c r="A45" s="82"/>
      <c r="B45" s="45"/>
      <c r="C45" s="83"/>
      <c r="D45" s="47"/>
      <c r="E45" s="48"/>
      <c r="F45" s="84">
        <f>D45+E45</f>
        <v>0</v>
      </c>
      <c r="G45" s="50"/>
      <c r="H45" s="50"/>
    </row>
    <row r="46" spans="1:8" s="27" customFormat="1" ht="12" hidden="1">
      <c r="A46" s="85"/>
      <c r="B46" s="52"/>
      <c r="C46" s="91"/>
      <c r="D46" s="54"/>
      <c r="E46" s="54"/>
      <c r="F46" s="88"/>
    </row>
    <row r="47" spans="1:8" s="27" customFormat="1" ht="24">
      <c r="A47" s="77" t="s">
        <v>83</v>
      </c>
      <c r="B47" s="40" t="s">
        <v>58</v>
      </c>
      <c r="C47" s="92" t="s">
        <v>84</v>
      </c>
      <c r="D47" s="42">
        <f>SUM(D48:D49)</f>
        <v>0</v>
      </c>
      <c r="E47" s="42">
        <f>SUM(E48:E49)</f>
        <v>0</v>
      </c>
      <c r="F47" s="43">
        <f>SUM(F48:F49)</f>
        <v>0</v>
      </c>
    </row>
    <row r="48" spans="1:8" s="27" customFormat="1" ht="11.25">
      <c r="A48" s="93"/>
      <c r="B48" s="94"/>
      <c r="C48" s="95"/>
      <c r="D48" s="47"/>
      <c r="E48" s="48"/>
      <c r="F48" s="84">
        <f>D48+E48</f>
        <v>0</v>
      </c>
      <c r="G48" s="50"/>
      <c r="H48" s="50"/>
    </row>
    <row r="49" spans="1:8" s="27" customFormat="1" ht="12" hidden="1">
      <c r="A49" s="96"/>
      <c r="B49" s="97"/>
      <c r="C49" s="98"/>
      <c r="D49" s="54"/>
      <c r="E49" s="54"/>
      <c r="F49" s="88"/>
    </row>
    <row r="50" spans="1:8" s="27" customFormat="1" ht="36">
      <c r="A50" s="77" t="s">
        <v>85</v>
      </c>
      <c r="B50" s="89" t="s">
        <v>61</v>
      </c>
      <c r="C50" s="90" t="s">
        <v>86</v>
      </c>
      <c r="D50" s="42">
        <f>SUM(D51:D52)</f>
        <v>0</v>
      </c>
      <c r="E50" s="42">
        <f>SUM(E51:E52)</f>
        <v>0</v>
      </c>
      <c r="F50" s="43">
        <f>SUM(F51:F52)</f>
        <v>0</v>
      </c>
    </row>
    <row r="51" spans="1:8" s="27" customFormat="1" ht="11.25">
      <c r="A51" s="93"/>
      <c r="B51" s="45"/>
      <c r="C51" s="99"/>
      <c r="D51" s="47"/>
      <c r="E51" s="48"/>
      <c r="F51" s="84">
        <f>D51+E51</f>
        <v>0</v>
      </c>
      <c r="G51" s="50"/>
      <c r="H51" s="50"/>
    </row>
    <row r="52" spans="1:8" s="27" customFormat="1" ht="11.25" hidden="1">
      <c r="A52" s="100"/>
      <c r="B52" s="101"/>
      <c r="C52" s="102"/>
      <c r="D52" s="54"/>
      <c r="E52" s="103"/>
      <c r="F52" s="88"/>
    </row>
    <row r="53" spans="1:8" s="27" customFormat="1" ht="22.5" customHeight="1">
      <c r="A53" s="34" t="s">
        <v>87</v>
      </c>
      <c r="B53" s="40" t="s">
        <v>73</v>
      </c>
      <c r="C53" s="92" t="s">
        <v>88</v>
      </c>
      <c r="D53" s="104">
        <f>D54+D57+D60+D63+D66+D69+D78+D81+D84</f>
        <v>230993.66</v>
      </c>
      <c r="E53" s="104">
        <f>E54+E57+E60+E63+E66+E69+E78+E81+E84</f>
        <v>0</v>
      </c>
      <c r="F53" s="105">
        <f>F54+F57+F60+F63+F66+F69+F78+F81+F84</f>
        <v>230993.66</v>
      </c>
    </row>
    <row r="54" spans="1:8" s="27" customFormat="1" ht="24">
      <c r="A54" s="39" t="s">
        <v>89</v>
      </c>
      <c r="B54" s="40" t="s">
        <v>79</v>
      </c>
      <c r="C54" s="41" t="s">
        <v>90</v>
      </c>
      <c r="D54" s="57">
        <f>SUM(D55:D56)</f>
        <v>0</v>
      </c>
      <c r="E54" s="57">
        <f>SUM(E55:E56)</f>
        <v>0</v>
      </c>
      <c r="F54" s="58">
        <f>SUM(F55:F56)</f>
        <v>0</v>
      </c>
    </row>
    <row r="55" spans="1:8" s="27" customFormat="1" ht="11.25" customHeight="1">
      <c r="A55" s="106"/>
      <c r="B55" s="45"/>
      <c r="C55" s="83"/>
      <c r="D55" s="47"/>
      <c r="E55" s="48"/>
      <c r="F55" s="107">
        <f>D55+E55</f>
        <v>0</v>
      </c>
      <c r="G55" s="50"/>
      <c r="H55" s="50"/>
    </row>
    <row r="56" spans="1:8" s="27" customFormat="1" ht="12" hidden="1" customHeight="1">
      <c r="A56" s="108"/>
      <c r="B56" s="101"/>
      <c r="C56" s="102"/>
      <c r="D56" s="54"/>
      <c r="E56" s="103"/>
      <c r="F56" s="109"/>
    </row>
    <row r="57" spans="1:8" s="27" customFormat="1" ht="24">
      <c r="A57" s="39" t="s">
        <v>91</v>
      </c>
      <c r="B57" s="40" t="s">
        <v>82</v>
      </c>
      <c r="C57" s="41" t="s">
        <v>92</v>
      </c>
      <c r="D57" s="57">
        <f>SUM(D58:D59)</f>
        <v>0</v>
      </c>
      <c r="E57" s="57">
        <f>SUM(E58:E59)</f>
        <v>0</v>
      </c>
      <c r="F57" s="58">
        <f>SUM(F58:F59)</f>
        <v>0</v>
      </c>
    </row>
    <row r="58" spans="1:8" s="27" customFormat="1" ht="12" customHeight="1">
      <c r="A58" s="44"/>
      <c r="B58" s="110"/>
      <c r="C58" s="46"/>
      <c r="D58" s="111"/>
      <c r="E58" s="112"/>
      <c r="F58" s="107">
        <f>D58+E58</f>
        <v>0</v>
      </c>
      <c r="G58" s="50"/>
      <c r="H58" s="50"/>
    </row>
    <row r="59" spans="1:8" s="27" customFormat="1" ht="12" hidden="1" customHeight="1">
      <c r="A59" s="108"/>
      <c r="B59" s="40"/>
      <c r="C59" s="41"/>
      <c r="D59" s="54"/>
      <c r="E59" s="54"/>
      <c r="F59" s="109"/>
    </row>
    <row r="60" spans="1:8" s="27" customFormat="1" ht="24">
      <c r="A60" s="113" t="s">
        <v>93</v>
      </c>
      <c r="B60" s="89" t="s">
        <v>86</v>
      </c>
      <c r="C60" s="114" t="s">
        <v>94</v>
      </c>
      <c r="D60" s="57">
        <f>SUM(D61:D62)</f>
        <v>0</v>
      </c>
      <c r="E60" s="57">
        <f>SUM(E61:E62)</f>
        <v>0</v>
      </c>
      <c r="F60" s="58">
        <f>SUM(F61:F62)</f>
        <v>0</v>
      </c>
    </row>
    <row r="61" spans="1:8" s="27" customFormat="1" ht="12" customHeight="1">
      <c r="A61" s="106"/>
      <c r="B61" s="45"/>
      <c r="C61" s="83"/>
      <c r="D61" s="111"/>
      <c r="E61" s="115"/>
      <c r="F61" s="107">
        <f>D61+E61</f>
        <v>0</v>
      </c>
      <c r="G61" s="50"/>
      <c r="H61" s="50"/>
    </row>
    <row r="62" spans="1:8" s="27" customFormat="1" ht="12" hidden="1" customHeight="1">
      <c r="A62" s="108"/>
      <c r="B62" s="40"/>
      <c r="C62" s="92"/>
      <c r="D62" s="54"/>
      <c r="E62" s="54"/>
      <c r="F62" s="109"/>
    </row>
    <row r="63" spans="1:8" s="27" customFormat="1" ht="36">
      <c r="A63" s="39" t="s">
        <v>95</v>
      </c>
      <c r="B63" s="116" t="s">
        <v>90</v>
      </c>
      <c r="C63" s="41" t="s">
        <v>96</v>
      </c>
      <c r="D63" s="117">
        <f>SUM(D64:D65)</f>
        <v>0</v>
      </c>
      <c r="E63" s="117">
        <f>SUM(E64:E65)</f>
        <v>0</v>
      </c>
      <c r="F63" s="118">
        <f>SUM(F64:F65)</f>
        <v>0</v>
      </c>
    </row>
    <row r="64" spans="1:8" s="27" customFormat="1" ht="11.25">
      <c r="A64" s="106"/>
      <c r="B64" s="110"/>
      <c r="C64" s="46"/>
      <c r="D64" s="111"/>
      <c r="E64" s="112"/>
      <c r="F64" s="107">
        <f>D64+E64</f>
        <v>0</v>
      </c>
      <c r="G64" s="50"/>
      <c r="H64" s="50"/>
    </row>
    <row r="65" spans="1:8" s="27" customFormat="1" ht="11.25" hidden="1">
      <c r="A65" s="108"/>
      <c r="B65" s="101"/>
      <c r="C65" s="119"/>
      <c r="D65" s="54"/>
      <c r="E65" s="54"/>
      <c r="F65" s="120"/>
    </row>
    <row r="66" spans="1:8" s="27" customFormat="1" ht="24">
      <c r="A66" s="39" t="s">
        <v>97</v>
      </c>
      <c r="B66" s="116" t="s">
        <v>94</v>
      </c>
      <c r="C66" s="41" t="s">
        <v>98</v>
      </c>
      <c r="D66" s="117">
        <f>SUM(D67:D68)</f>
        <v>0</v>
      </c>
      <c r="E66" s="117">
        <f>SUM(E67:E68)</f>
        <v>0</v>
      </c>
      <c r="F66" s="118">
        <f>SUM(F67:F68)</f>
        <v>0</v>
      </c>
    </row>
    <row r="67" spans="1:8" s="27" customFormat="1" ht="11.25">
      <c r="A67" s="44"/>
      <c r="B67" s="110"/>
      <c r="C67" s="46"/>
      <c r="D67" s="111"/>
      <c r="E67" s="112"/>
      <c r="F67" s="107">
        <f>D67+E67</f>
        <v>0</v>
      </c>
      <c r="G67" s="50"/>
      <c r="H67" s="50"/>
    </row>
    <row r="68" spans="1:8" s="27" customFormat="1" ht="11.25" hidden="1">
      <c r="A68" s="121"/>
      <c r="B68" s="40"/>
      <c r="C68" s="92"/>
      <c r="D68" s="54"/>
      <c r="E68" s="54"/>
      <c r="F68" s="120"/>
    </row>
    <row r="69" spans="1:8" s="27" customFormat="1" ht="24">
      <c r="A69" s="39" t="s">
        <v>99</v>
      </c>
      <c r="B69" s="40" t="s">
        <v>96</v>
      </c>
      <c r="C69" s="92" t="s">
        <v>100</v>
      </c>
      <c r="D69" s="57">
        <f>SUM(D70:D71)</f>
        <v>230993.66</v>
      </c>
      <c r="E69" s="57">
        <f>SUM(E70:E71)</f>
        <v>0</v>
      </c>
      <c r="F69" s="58">
        <f>SUM(F70:F71)</f>
        <v>230993.66</v>
      </c>
    </row>
    <row r="70" spans="1:8" s="27" customFormat="1" ht="11.25">
      <c r="A70" s="122" t="s">
        <v>101</v>
      </c>
      <c r="B70" s="101" t="s">
        <v>96</v>
      </c>
      <c r="C70" s="123" t="s">
        <v>102</v>
      </c>
      <c r="D70" s="54">
        <v>230993.66</v>
      </c>
      <c r="E70" s="124">
        <v>0</v>
      </c>
      <c r="F70" s="120">
        <f>D70+E70</f>
        <v>230993.66</v>
      </c>
    </row>
    <row r="71" spans="1:8" s="27" customFormat="1" ht="0.75" customHeight="1" thickBot="1">
      <c r="A71" s="125"/>
      <c r="B71" s="65"/>
      <c r="C71" s="66"/>
      <c r="D71" s="67"/>
      <c r="E71" s="67"/>
      <c r="F71" s="126"/>
    </row>
    <row r="72" spans="1:8" s="27" customFormat="1" ht="11.25"/>
    <row r="73" spans="1:8" s="27" customFormat="1" ht="12.75">
      <c r="E73" s="251" t="s">
        <v>103</v>
      </c>
      <c r="F73" s="251"/>
    </row>
    <row r="74" spans="1:8" s="27" customFormat="1" ht="11.25">
      <c r="A74" s="239" t="s">
        <v>46</v>
      </c>
      <c r="B74" s="242" t="s">
        <v>47</v>
      </c>
      <c r="C74" s="242" t="s">
        <v>48</v>
      </c>
      <c r="D74" s="242" t="s">
        <v>49</v>
      </c>
      <c r="E74" s="245" t="s">
        <v>50</v>
      </c>
      <c r="F74" s="248" t="s">
        <v>51</v>
      </c>
    </row>
    <row r="75" spans="1:8" s="27" customFormat="1" ht="11.25">
      <c r="A75" s="240"/>
      <c r="B75" s="243"/>
      <c r="C75" s="243"/>
      <c r="D75" s="243"/>
      <c r="E75" s="246"/>
      <c r="F75" s="249"/>
    </row>
    <row r="76" spans="1:8" s="27" customFormat="1" ht="11.25">
      <c r="A76" s="241"/>
      <c r="B76" s="244"/>
      <c r="C76" s="244"/>
      <c r="D76" s="244"/>
      <c r="E76" s="247"/>
      <c r="F76" s="250"/>
    </row>
    <row r="77" spans="1:8" s="27" customFormat="1" ht="12" thickBot="1">
      <c r="A77" s="29">
        <v>1</v>
      </c>
      <c r="B77" s="30">
        <v>2</v>
      </c>
      <c r="C77" s="30">
        <v>3</v>
      </c>
      <c r="D77" s="31">
        <v>4</v>
      </c>
      <c r="E77" s="32" t="s">
        <v>1</v>
      </c>
      <c r="F77" s="32" t="s">
        <v>54</v>
      </c>
    </row>
    <row r="78" spans="1:8" s="27" customFormat="1" ht="24">
      <c r="A78" s="39" t="s">
        <v>104</v>
      </c>
      <c r="B78" s="35" t="s">
        <v>98</v>
      </c>
      <c r="C78" s="127" t="s">
        <v>105</v>
      </c>
      <c r="D78" s="80">
        <f>SUM(D79:D80)</f>
        <v>0</v>
      </c>
      <c r="E78" s="80">
        <f>SUM(E79:E80)</f>
        <v>0</v>
      </c>
      <c r="F78" s="81">
        <f>SUM(F79:F80)</f>
        <v>0</v>
      </c>
    </row>
    <row r="79" spans="1:8" s="27" customFormat="1" ht="12" customHeight="1">
      <c r="A79" s="106"/>
      <c r="B79" s="45"/>
      <c r="C79" s="46"/>
      <c r="D79" s="128"/>
      <c r="E79" s="129"/>
      <c r="F79" s="49">
        <f>D79+E79</f>
        <v>0</v>
      </c>
      <c r="G79" s="50"/>
      <c r="H79" s="50"/>
    </row>
    <row r="80" spans="1:8" s="27" customFormat="1" ht="12" hidden="1" customHeight="1">
      <c r="A80" s="130"/>
      <c r="B80" s="52"/>
      <c r="C80" s="53"/>
      <c r="D80" s="131"/>
      <c r="E80" s="131"/>
      <c r="F80" s="56"/>
    </row>
    <row r="81" spans="1:8" s="27" customFormat="1" ht="36">
      <c r="A81" s="132" t="s">
        <v>106</v>
      </c>
      <c r="B81" s="40" t="s">
        <v>100</v>
      </c>
      <c r="C81" s="41" t="s">
        <v>107</v>
      </c>
      <c r="D81" s="133">
        <f>SUM(D82:D83)</f>
        <v>0</v>
      </c>
      <c r="E81" s="133">
        <f>SUM(E82:E83)</f>
        <v>0</v>
      </c>
      <c r="F81" s="134">
        <f>SUM(F82:F83)</f>
        <v>0</v>
      </c>
    </row>
    <row r="82" spans="1:8" s="27" customFormat="1" ht="12" customHeight="1">
      <c r="A82" s="106"/>
      <c r="B82" s="45"/>
      <c r="C82" s="46"/>
      <c r="D82" s="135"/>
      <c r="E82" s="136"/>
      <c r="F82" s="49">
        <f>D82+E82</f>
        <v>0</v>
      </c>
      <c r="G82" s="50"/>
      <c r="H82" s="50"/>
    </row>
    <row r="83" spans="1:8" s="27" customFormat="1" ht="12" hidden="1" customHeight="1">
      <c r="A83" s="137"/>
      <c r="B83" s="52"/>
      <c r="C83" s="53"/>
      <c r="D83" s="131"/>
      <c r="E83" s="131"/>
      <c r="F83" s="56"/>
    </row>
    <row r="84" spans="1:8" s="27" customFormat="1" ht="24">
      <c r="A84" s="132" t="s">
        <v>108</v>
      </c>
      <c r="B84" s="40" t="s">
        <v>105</v>
      </c>
      <c r="C84" s="41" t="s">
        <v>109</v>
      </c>
      <c r="D84" s="133">
        <f>SUM(D85:D86)</f>
        <v>0</v>
      </c>
      <c r="E84" s="133">
        <f>SUM(E85:E86)</f>
        <v>0</v>
      </c>
      <c r="F84" s="134">
        <f>SUM(F85:F86)</f>
        <v>0</v>
      </c>
    </row>
    <row r="85" spans="1:8" s="27" customFormat="1" ht="11.25">
      <c r="A85" s="106"/>
      <c r="B85" s="45"/>
      <c r="C85" s="46"/>
      <c r="D85" s="135"/>
      <c r="E85" s="136"/>
      <c r="F85" s="49">
        <f>D85+E85</f>
        <v>0</v>
      </c>
      <c r="G85" s="50"/>
      <c r="H85" s="50"/>
    </row>
    <row r="86" spans="1:8" s="27" customFormat="1" ht="12" hidden="1">
      <c r="A86" s="138"/>
      <c r="B86" s="52"/>
      <c r="C86" s="53"/>
      <c r="D86" s="131"/>
      <c r="E86" s="131"/>
      <c r="F86" s="56"/>
    </row>
    <row r="87" spans="1:8" s="27" customFormat="1" ht="22.5">
      <c r="A87" s="139" t="s">
        <v>110</v>
      </c>
      <c r="B87" s="40" t="s">
        <v>111</v>
      </c>
      <c r="C87" s="41"/>
      <c r="D87" s="140">
        <f>D88-D89</f>
        <v>-230993.66</v>
      </c>
      <c r="E87" s="140">
        <f>E88-E89</f>
        <v>0</v>
      </c>
      <c r="F87" s="141">
        <f>F88-F89</f>
        <v>-230993.66</v>
      </c>
    </row>
    <row r="88" spans="1:8" s="27" customFormat="1" ht="24">
      <c r="A88" s="142" t="s">
        <v>112</v>
      </c>
      <c r="B88" s="40" t="s">
        <v>113</v>
      </c>
      <c r="C88" s="41"/>
      <c r="D88" s="140">
        <f>D19-D53</f>
        <v>-230993.66</v>
      </c>
      <c r="E88" s="140">
        <f>E19-E53</f>
        <v>0</v>
      </c>
      <c r="F88" s="141">
        <f>F19-F53</f>
        <v>-230993.66</v>
      </c>
    </row>
    <row r="89" spans="1:8" s="27" customFormat="1" ht="12" customHeight="1">
      <c r="A89" s="132" t="s">
        <v>114</v>
      </c>
      <c r="B89" s="40" t="s">
        <v>115</v>
      </c>
      <c r="C89" s="92"/>
      <c r="D89" s="131"/>
      <c r="E89" s="143"/>
      <c r="F89" s="88">
        <f>D89+E89</f>
        <v>0</v>
      </c>
    </row>
    <row r="90" spans="1:8" s="27" customFormat="1" ht="33.75">
      <c r="A90" s="144" t="s">
        <v>116</v>
      </c>
      <c r="B90" s="116" t="s">
        <v>117</v>
      </c>
      <c r="C90" s="41"/>
      <c r="D90" s="145">
        <f>D91+D94+D97+D100+D113+D116+D119</f>
        <v>0</v>
      </c>
      <c r="E90" s="145">
        <f>E91+E94+E97+E100+E113+E116+E119</f>
        <v>0</v>
      </c>
      <c r="F90" s="146">
        <f>F91+F94+F97+F100+F113+F116+F119</f>
        <v>0</v>
      </c>
    </row>
    <row r="91" spans="1:8" s="27" customFormat="1" ht="12" customHeight="1">
      <c r="A91" s="39" t="s">
        <v>118</v>
      </c>
      <c r="B91" s="40" t="s">
        <v>119</v>
      </c>
      <c r="C91" s="41"/>
      <c r="D91" s="57">
        <f>D92-D93</f>
        <v>0</v>
      </c>
      <c r="E91" s="147">
        <f>E92-E93</f>
        <v>0</v>
      </c>
      <c r="F91" s="58">
        <f>F92-F93</f>
        <v>0</v>
      </c>
    </row>
    <row r="92" spans="1:8" s="27" customFormat="1" ht="22.5">
      <c r="A92" s="121" t="s">
        <v>120</v>
      </c>
      <c r="B92" s="116" t="s">
        <v>121</v>
      </c>
      <c r="C92" s="41" t="s">
        <v>117</v>
      </c>
      <c r="D92" s="148"/>
      <c r="E92" s="149"/>
      <c r="F92" s="56">
        <f>D92+E92</f>
        <v>0</v>
      </c>
    </row>
    <row r="93" spans="1:8" s="27" customFormat="1" ht="12" customHeight="1">
      <c r="A93" s="121" t="s">
        <v>122</v>
      </c>
      <c r="B93" s="40" t="s">
        <v>123</v>
      </c>
      <c r="C93" s="92" t="s">
        <v>124</v>
      </c>
      <c r="D93" s="131"/>
      <c r="E93" s="150"/>
      <c r="F93" s="88">
        <f>D93+E93</f>
        <v>0</v>
      </c>
    </row>
    <row r="94" spans="1:8" s="27" customFormat="1" ht="12" customHeight="1">
      <c r="A94" s="39" t="s">
        <v>125</v>
      </c>
      <c r="B94" s="116" t="s">
        <v>126</v>
      </c>
      <c r="C94" s="41"/>
      <c r="D94" s="117">
        <f>D95-D96</f>
        <v>0</v>
      </c>
      <c r="E94" s="151">
        <f>E95-E96</f>
        <v>0</v>
      </c>
      <c r="F94" s="118">
        <f>F95-F96</f>
        <v>0</v>
      </c>
    </row>
    <row r="95" spans="1:8" s="27" customFormat="1" ht="22.5">
      <c r="A95" s="121" t="s">
        <v>127</v>
      </c>
      <c r="B95" s="116" t="s">
        <v>128</v>
      </c>
      <c r="C95" s="41" t="s">
        <v>119</v>
      </c>
      <c r="D95" s="148"/>
      <c r="E95" s="149"/>
      <c r="F95" s="56">
        <f>D95+E95</f>
        <v>0</v>
      </c>
    </row>
    <row r="96" spans="1:8" s="27" customFormat="1" ht="12" customHeight="1">
      <c r="A96" s="121" t="s">
        <v>129</v>
      </c>
      <c r="B96" s="40" t="s">
        <v>130</v>
      </c>
      <c r="C96" s="41" t="s">
        <v>131</v>
      </c>
      <c r="D96" s="131"/>
      <c r="E96" s="150"/>
      <c r="F96" s="88">
        <f>D96+E96</f>
        <v>0</v>
      </c>
    </row>
    <row r="97" spans="1:8" s="27" customFormat="1" ht="12" customHeight="1">
      <c r="A97" s="39" t="s">
        <v>132</v>
      </c>
      <c r="B97" s="40" t="s">
        <v>133</v>
      </c>
      <c r="C97" s="41"/>
      <c r="D97" s="57">
        <f>D98-D99</f>
        <v>0</v>
      </c>
      <c r="E97" s="147">
        <f>E98-E99</f>
        <v>0</v>
      </c>
      <c r="F97" s="58">
        <f>F98-F99</f>
        <v>0</v>
      </c>
    </row>
    <row r="98" spans="1:8" s="27" customFormat="1" ht="22.5">
      <c r="A98" s="121" t="s">
        <v>134</v>
      </c>
      <c r="B98" s="116" t="s">
        <v>135</v>
      </c>
      <c r="C98" s="41" t="s">
        <v>126</v>
      </c>
      <c r="D98" s="148"/>
      <c r="E98" s="149"/>
      <c r="F98" s="56">
        <f>D98+E98</f>
        <v>0</v>
      </c>
    </row>
    <row r="99" spans="1:8" s="27" customFormat="1" ht="12" customHeight="1">
      <c r="A99" s="121" t="s">
        <v>136</v>
      </c>
      <c r="B99" s="40" t="s">
        <v>137</v>
      </c>
      <c r="C99" s="92" t="s">
        <v>138</v>
      </c>
      <c r="D99" s="148"/>
      <c r="E99" s="149"/>
      <c r="F99" s="56">
        <f>D99+E99</f>
        <v>0</v>
      </c>
    </row>
    <row r="100" spans="1:8" s="27" customFormat="1" ht="12" customHeight="1">
      <c r="A100" s="39" t="s">
        <v>139</v>
      </c>
      <c r="B100" s="116" t="s">
        <v>140</v>
      </c>
      <c r="C100" s="41"/>
      <c r="D100" s="57">
        <f>D101-D110</f>
        <v>0</v>
      </c>
      <c r="E100" s="147">
        <f>E101-E110</f>
        <v>0</v>
      </c>
      <c r="F100" s="58">
        <f>F101-F110</f>
        <v>0</v>
      </c>
    </row>
    <row r="101" spans="1:8" s="27" customFormat="1" ht="33.75">
      <c r="A101" s="121" t="s">
        <v>141</v>
      </c>
      <c r="B101" s="116" t="s">
        <v>142</v>
      </c>
      <c r="C101" s="41" t="s">
        <v>143</v>
      </c>
      <c r="D101" s="148"/>
      <c r="E101" s="148"/>
      <c r="F101" s="152">
        <f>D101+E101</f>
        <v>0</v>
      </c>
    </row>
    <row r="102" spans="1:8" s="27" customFormat="1" ht="11.25">
      <c r="A102" s="106"/>
      <c r="B102" s="45"/>
      <c r="C102" s="46"/>
      <c r="D102" s="135"/>
      <c r="E102" s="135"/>
      <c r="F102" s="49">
        <f>D102+E102</f>
        <v>0</v>
      </c>
      <c r="G102" s="50"/>
      <c r="H102" s="50"/>
    </row>
    <row r="103" spans="1:8" s="27" customFormat="1" ht="0.75" customHeight="1" thickBot="1">
      <c r="A103" s="153"/>
      <c r="B103" s="65"/>
      <c r="C103" s="66"/>
      <c r="D103" s="154"/>
      <c r="E103" s="154"/>
      <c r="F103" s="69"/>
    </row>
    <row r="104" spans="1:8" s="27" customFormat="1" ht="12" customHeight="1"/>
    <row r="105" spans="1:8" s="27" customFormat="1" ht="12" customHeight="1">
      <c r="A105" s="155"/>
      <c r="B105" s="75"/>
      <c r="C105" s="75"/>
      <c r="D105" s="76"/>
      <c r="E105" s="251" t="s">
        <v>144</v>
      </c>
      <c r="F105" s="251"/>
    </row>
    <row r="106" spans="1:8" s="27" customFormat="1" ht="12" customHeight="1">
      <c r="A106" s="239" t="s">
        <v>46</v>
      </c>
      <c r="B106" s="242" t="s">
        <v>47</v>
      </c>
      <c r="C106" s="242" t="s">
        <v>48</v>
      </c>
      <c r="D106" s="242" t="s">
        <v>49</v>
      </c>
      <c r="E106" s="245" t="s">
        <v>50</v>
      </c>
      <c r="F106" s="248" t="s">
        <v>51</v>
      </c>
    </row>
    <row r="107" spans="1:8" s="27" customFormat="1" ht="12" customHeight="1">
      <c r="A107" s="240"/>
      <c r="B107" s="243"/>
      <c r="C107" s="243"/>
      <c r="D107" s="243"/>
      <c r="E107" s="246"/>
      <c r="F107" s="249"/>
    </row>
    <row r="108" spans="1:8" s="27" customFormat="1" ht="12" customHeight="1">
      <c r="A108" s="241"/>
      <c r="B108" s="244"/>
      <c r="C108" s="244"/>
      <c r="D108" s="244"/>
      <c r="E108" s="247"/>
      <c r="F108" s="250"/>
    </row>
    <row r="109" spans="1:8" s="27" customFormat="1" ht="12" customHeight="1" thickBot="1">
      <c r="A109" s="29">
        <v>1</v>
      </c>
      <c r="B109" s="30">
        <v>2</v>
      </c>
      <c r="C109" s="30">
        <v>3</v>
      </c>
      <c r="D109" s="31">
        <v>4</v>
      </c>
      <c r="E109" s="32" t="s">
        <v>1</v>
      </c>
      <c r="F109" s="32" t="s">
        <v>54</v>
      </c>
    </row>
    <row r="110" spans="1:8" s="27" customFormat="1" ht="22.5">
      <c r="A110" s="156" t="s">
        <v>145</v>
      </c>
      <c r="B110" s="35" t="s">
        <v>146</v>
      </c>
      <c r="C110" s="36" t="s">
        <v>147</v>
      </c>
      <c r="D110" s="157"/>
      <c r="E110" s="157"/>
      <c r="F110" s="158">
        <f>D110+E110</f>
        <v>0</v>
      </c>
    </row>
    <row r="111" spans="1:8" s="27" customFormat="1" ht="12" customHeight="1">
      <c r="A111" s="106"/>
      <c r="B111" s="45"/>
      <c r="C111" s="46"/>
      <c r="D111" s="135"/>
      <c r="E111" s="135"/>
      <c r="F111" s="49">
        <f>D111+E111</f>
        <v>0</v>
      </c>
      <c r="G111" s="50"/>
      <c r="H111" s="50"/>
    </row>
    <row r="112" spans="1:8" s="27" customFormat="1" ht="12" hidden="1" customHeight="1">
      <c r="A112" s="137"/>
      <c r="B112" s="52"/>
      <c r="C112" s="53"/>
      <c r="D112" s="131"/>
      <c r="E112" s="131"/>
      <c r="F112" s="56"/>
    </row>
    <row r="113" spans="1:6" s="27" customFormat="1" ht="12">
      <c r="A113" s="159" t="s">
        <v>148</v>
      </c>
      <c r="B113" s="40" t="s">
        <v>149</v>
      </c>
      <c r="C113" s="160"/>
      <c r="D113" s="57">
        <f>D114-D115</f>
        <v>0</v>
      </c>
      <c r="E113" s="57">
        <f>E114-E115</f>
        <v>0</v>
      </c>
      <c r="F113" s="58">
        <f>F114-F115</f>
        <v>0</v>
      </c>
    </row>
    <row r="114" spans="1:6" s="27" customFormat="1" ht="22.5">
      <c r="A114" s="161" t="s">
        <v>150</v>
      </c>
      <c r="B114" s="116" t="s">
        <v>151</v>
      </c>
      <c r="C114" s="162" t="s">
        <v>152</v>
      </c>
      <c r="D114" s="148"/>
      <c r="E114" s="148"/>
      <c r="F114" s="56">
        <f>D114+E114</f>
        <v>0</v>
      </c>
    </row>
    <row r="115" spans="1:6" s="27" customFormat="1" ht="12" customHeight="1">
      <c r="A115" s="161" t="s">
        <v>153</v>
      </c>
      <c r="B115" s="40" t="s">
        <v>154</v>
      </c>
      <c r="C115" s="160" t="s">
        <v>155</v>
      </c>
      <c r="D115" s="131"/>
      <c r="E115" s="131"/>
      <c r="F115" s="88">
        <f>D115+E115</f>
        <v>0</v>
      </c>
    </row>
    <row r="116" spans="1:6" s="27" customFormat="1" ht="24">
      <c r="A116" s="132" t="s">
        <v>156</v>
      </c>
      <c r="B116" s="116" t="s">
        <v>157</v>
      </c>
      <c r="C116" s="41"/>
      <c r="D116" s="163">
        <f>D117-D118</f>
        <v>0</v>
      </c>
      <c r="E116" s="163">
        <f>E117-E118</f>
        <v>0</v>
      </c>
      <c r="F116" s="164">
        <f>F117-F118</f>
        <v>0</v>
      </c>
    </row>
    <row r="117" spans="1:6" s="27" customFormat="1" ht="22.5">
      <c r="A117" s="121" t="s">
        <v>158</v>
      </c>
      <c r="B117" s="116" t="s">
        <v>159</v>
      </c>
      <c r="C117" s="41" t="s">
        <v>160</v>
      </c>
      <c r="D117" s="148"/>
      <c r="E117" s="148"/>
      <c r="F117" s="56">
        <f>D117+E117</f>
        <v>0</v>
      </c>
    </row>
    <row r="118" spans="1:6" s="27" customFormat="1" ht="11.25">
      <c r="A118" s="121" t="s">
        <v>161</v>
      </c>
      <c r="B118" s="116" t="s">
        <v>162</v>
      </c>
      <c r="C118" s="41" t="s">
        <v>160</v>
      </c>
      <c r="D118" s="148"/>
      <c r="E118" s="148"/>
      <c r="F118" s="88">
        <f>D118+E118</f>
        <v>0</v>
      </c>
    </row>
    <row r="119" spans="1:6" s="27" customFormat="1" ht="12">
      <c r="A119" s="39" t="s">
        <v>163</v>
      </c>
      <c r="B119" s="40" t="s">
        <v>164</v>
      </c>
      <c r="C119" s="41" t="s">
        <v>160</v>
      </c>
      <c r="D119" s="131"/>
      <c r="E119" s="131"/>
      <c r="F119" s="88">
        <f>D119+E119</f>
        <v>0</v>
      </c>
    </row>
    <row r="120" spans="1:6" s="27" customFormat="1" ht="24">
      <c r="A120" s="165" t="s">
        <v>165</v>
      </c>
      <c r="B120" s="40" t="s">
        <v>166</v>
      </c>
      <c r="C120" s="41"/>
      <c r="D120" s="140">
        <f>D121-D146</f>
        <v>-230993.65999999997</v>
      </c>
      <c r="E120" s="166">
        <f>E121-E146</f>
        <v>0</v>
      </c>
      <c r="F120" s="141">
        <f>F121-F146</f>
        <v>-230993.65999999997</v>
      </c>
    </row>
    <row r="121" spans="1:6" s="27" customFormat="1" ht="22.5">
      <c r="A121" s="144" t="s">
        <v>167</v>
      </c>
      <c r="B121" s="89" t="s">
        <v>168</v>
      </c>
      <c r="C121" s="114"/>
      <c r="D121" s="167">
        <f>D122+D125+D128+D137+D140+D143</f>
        <v>-341043.86</v>
      </c>
      <c r="E121" s="167">
        <f>E122+E125+E128+E137+E140+E143</f>
        <v>0</v>
      </c>
      <c r="F121" s="168">
        <f>F122+F125+F128+F137+F140+F143</f>
        <v>-341043.86</v>
      </c>
    </row>
    <row r="122" spans="1:6" s="27" customFormat="1" ht="12">
      <c r="A122" s="132" t="s">
        <v>169</v>
      </c>
      <c r="B122" s="40" t="s">
        <v>170</v>
      </c>
      <c r="C122" s="92"/>
      <c r="D122" s="57">
        <f>D123-D124</f>
        <v>-341043.86</v>
      </c>
      <c r="E122" s="147">
        <f>E123-E124</f>
        <v>0</v>
      </c>
      <c r="F122" s="58">
        <f>F123-F124</f>
        <v>-341043.86</v>
      </c>
    </row>
    <row r="123" spans="1:6" s="27" customFormat="1" ht="22.5">
      <c r="A123" s="121" t="s">
        <v>171</v>
      </c>
      <c r="B123" s="116" t="s">
        <v>172</v>
      </c>
      <c r="C123" s="41" t="s">
        <v>173</v>
      </c>
      <c r="D123" s="148"/>
      <c r="E123" s="149"/>
      <c r="F123" s="56">
        <f>D123+E123</f>
        <v>0</v>
      </c>
    </row>
    <row r="124" spans="1:6" s="27" customFormat="1" ht="11.25">
      <c r="A124" s="156" t="s">
        <v>174</v>
      </c>
      <c r="B124" s="40" t="s">
        <v>175</v>
      </c>
      <c r="C124" s="92" t="s">
        <v>176</v>
      </c>
      <c r="D124" s="131">
        <v>341043.86</v>
      </c>
      <c r="E124" s="169">
        <v>0</v>
      </c>
      <c r="F124" s="88">
        <f>D124+E124</f>
        <v>341043.86</v>
      </c>
    </row>
    <row r="125" spans="1:6" s="27" customFormat="1" ht="12">
      <c r="A125" s="132" t="s">
        <v>177</v>
      </c>
      <c r="B125" s="116" t="s">
        <v>147</v>
      </c>
      <c r="C125" s="41"/>
      <c r="D125" s="117">
        <f>D126-D127</f>
        <v>0</v>
      </c>
      <c r="E125" s="170">
        <f>E126-E127</f>
        <v>0</v>
      </c>
      <c r="F125" s="118">
        <f>F126-F127</f>
        <v>0</v>
      </c>
    </row>
    <row r="126" spans="1:6" s="27" customFormat="1" ht="33.75">
      <c r="A126" s="156" t="s">
        <v>178</v>
      </c>
      <c r="B126" s="116" t="s">
        <v>179</v>
      </c>
      <c r="C126" s="41" t="s">
        <v>180</v>
      </c>
      <c r="D126" s="148"/>
      <c r="E126" s="171"/>
      <c r="F126" s="56">
        <f>D126+E126</f>
        <v>0</v>
      </c>
    </row>
    <row r="127" spans="1:6" s="27" customFormat="1" ht="22.5">
      <c r="A127" s="156" t="s">
        <v>181</v>
      </c>
      <c r="B127" s="116" t="s">
        <v>182</v>
      </c>
      <c r="C127" s="41" t="s">
        <v>183</v>
      </c>
      <c r="D127" s="148"/>
      <c r="E127" s="171"/>
      <c r="F127" s="88">
        <f>D127+E127</f>
        <v>0</v>
      </c>
    </row>
    <row r="128" spans="1:6" s="27" customFormat="1" ht="12" customHeight="1">
      <c r="A128" s="132" t="s">
        <v>184</v>
      </c>
      <c r="B128" s="40" t="s">
        <v>185</v>
      </c>
      <c r="C128" s="41"/>
      <c r="D128" s="57">
        <f>D129-D130</f>
        <v>0</v>
      </c>
      <c r="E128" s="172">
        <f>E129-E130</f>
        <v>0</v>
      </c>
      <c r="F128" s="118">
        <f>F129-F130</f>
        <v>0</v>
      </c>
    </row>
    <row r="129" spans="1:9" s="27" customFormat="1" ht="24" customHeight="1">
      <c r="A129" s="121" t="s">
        <v>186</v>
      </c>
      <c r="B129" s="116" t="s">
        <v>187</v>
      </c>
      <c r="C129" s="41" t="s">
        <v>188</v>
      </c>
      <c r="D129" s="148"/>
      <c r="E129" s="149"/>
      <c r="F129" s="56">
        <f>D129+E129</f>
        <v>0</v>
      </c>
    </row>
    <row r="130" spans="1:9" s="27" customFormat="1" ht="23.25" thickBot="1">
      <c r="A130" s="156" t="s">
        <v>189</v>
      </c>
      <c r="B130" s="173" t="s">
        <v>190</v>
      </c>
      <c r="C130" s="174" t="s">
        <v>191</v>
      </c>
      <c r="D130" s="154"/>
      <c r="E130" s="175"/>
      <c r="F130" s="69">
        <f>D130+E130</f>
        <v>0</v>
      </c>
      <c r="I130" s="176"/>
    </row>
    <row r="131" spans="1:9" s="27" customFormat="1" ht="11.25">
      <c r="I131" s="176"/>
    </row>
    <row r="132" spans="1:9" s="27" customFormat="1" ht="12.75">
      <c r="A132" s="155"/>
      <c r="B132" s="75"/>
      <c r="C132" s="75"/>
      <c r="D132" s="76"/>
      <c r="E132" s="238" t="s">
        <v>192</v>
      </c>
      <c r="F132" s="238"/>
      <c r="I132" s="176"/>
    </row>
    <row r="133" spans="1:9" s="27" customFormat="1" ht="11.25">
      <c r="A133" s="239" t="s">
        <v>46</v>
      </c>
      <c r="B133" s="242" t="s">
        <v>47</v>
      </c>
      <c r="C133" s="242" t="s">
        <v>48</v>
      </c>
      <c r="D133" s="242" t="s">
        <v>49</v>
      </c>
      <c r="E133" s="245" t="s">
        <v>50</v>
      </c>
      <c r="F133" s="248" t="s">
        <v>51</v>
      </c>
      <c r="I133" s="176"/>
    </row>
    <row r="134" spans="1:9" s="27" customFormat="1" ht="11.25">
      <c r="A134" s="240"/>
      <c r="B134" s="243"/>
      <c r="C134" s="243"/>
      <c r="D134" s="243"/>
      <c r="E134" s="246"/>
      <c r="F134" s="249"/>
      <c r="I134" s="176"/>
    </row>
    <row r="135" spans="1:9" s="27" customFormat="1" ht="11.25">
      <c r="A135" s="241"/>
      <c r="B135" s="244"/>
      <c r="C135" s="244"/>
      <c r="D135" s="244"/>
      <c r="E135" s="247"/>
      <c r="F135" s="250"/>
      <c r="I135" s="176"/>
    </row>
    <row r="136" spans="1:9" s="27" customFormat="1" ht="12" thickBot="1">
      <c r="A136" s="29">
        <v>1</v>
      </c>
      <c r="B136" s="30">
        <v>2</v>
      </c>
      <c r="C136" s="30">
        <v>3</v>
      </c>
      <c r="D136" s="31">
        <v>4</v>
      </c>
      <c r="E136" s="32" t="s">
        <v>1</v>
      </c>
      <c r="F136" s="32" t="s">
        <v>54</v>
      </c>
      <c r="I136" s="176"/>
    </row>
    <row r="137" spans="1:9" s="27" customFormat="1" ht="12">
      <c r="A137" s="132" t="s">
        <v>193</v>
      </c>
      <c r="B137" s="35" t="s">
        <v>194</v>
      </c>
      <c r="C137" s="36"/>
      <c r="D137" s="80">
        <f>D138-D139</f>
        <v>0</v>
      </c>
      <c r="E137" s="177">
        <f>E138-E139</f>
        <v>0</v>
      </c>
      <c r="F137" s="81">
        <f>F138-F139</f>
        <v>0</v>
      </c>
    </row>
    <row r="138" spans="1:9" s="27" customFormat="1" ht="33.75">
      <c r="A138" s="121" t="s">
        <v>195</v>
      </c>
      <c r="B138" s="116" t="s">
        <v>196</v>
      </c>
      <c r="C138" s="41" t="s">
        <v>197</v>
      </c>
      <c r="D138" s="148"/>
      <c r="E138" s="171"/>
      <c r="F138" s="56">
        <f>D138+E138</f>
        <v>0</v>
      </c>
    </row>
    <row r="139" spans="1:9" s="27" customFormat="1" ht="22.5">
      <c r="A139" s="156" t="s">
        <v>198</v>
      </c>
      <c r="B139" s="89" t="s">
        <v>199</v>
      </c>
      <c r="C139" s="114" t="s">
        <v>200</v>
      </c>
      <c r="D139" s="131"/>
      <c r="E139" s="178"/>
      <c r="F139" s="56">
        <f>D139+E139</f>
        <v>0</v>
      </c>
    </row>
    <row r="140" spans="1:9" s="27" customFormat="1" ht="12">
      <c r="A140" s="132" t="s">
        <v>201</v>
      </c>
      <c r="B140" s="89" t="s">
        <v>202</v>
      </c>
      <c r="C140" s="90"/>
      <c r="D140" s="179">
        <f>D141-D142</f>
        <v>0</v>
      </c>
      <c r="E140" s="180">
        <f>E141-E142</f>
        <v>0</v>
      </c>
      <c r="F140" s="181">
        <f>F141-F142</f>
        <v>0</v>
      </c>
    </row>
    <row r="141" spans="1:9" s="27" customFormat="1" ht="22.5">
      <c r="A141" s="182" t="s">
        <v>203</v>
      </c>
      <c r="B141" s="183" t="s">
        <v>204</v>
      </c>
      <c r="C141" s="160" t="s">
        <v>205</v>
      </c>
      <c r="D141" s="169"/>
      <c r="E141" s="178"/>
      <c r="F141" s="88">
        <f>D141+E141</f>
        <v>0</v>
      </c>
    </row>
    <row r="142" spans="1:9" s="27" customFormat="1" ht="11.25">
      <c r="A142" s="156" t="s">
        <v>206</v>
      </c>
      <c r="B142" s="116" t="s">
        <v>207</v>
      </c>
      <c r="C142" s="162" t="s">
        <v>208</v>
      </c>
      <c r="D142" s="184"/>
      <c r="E142" s="185"/>
      <c r="F142" s="56">
        <f>D142+E142</f>
        <v>0</v>
      </c>
    </row>
    <row r="143" spans="1:9" s="27" customFormat="1" ht="12">
      <c r="A143" s="159" t="s">
        <v>209</v>
      </c>
      <c r="B143" s="116" t="s">
        <v>210</v>
      </c>
      <c r="C143" s="160"/>
      <c r="D143" s="57">
        <f>D144-D145</f>
        <v>0</v>
      </c>
      <c r="E143" s="172">
        <f>E144-E145</f>
        <v>0</v>
      </c>
      <c r="F143" s="58">
        <f>F144-F145</f>
        <v>0</v>
      </c>
    </row>
    <row r="144" spans="1:9" s="27" customFormat="1" ht="22.5">
      <c r="A144" s="121" t="s">
        <v>211</v>
      </c>
      <c r="B144" s="116" t="s">
        <v>212</v>
      </c>
      <c r="C144" s="41" t="s">
        <v>213</v>
      </c>
      <c r="D144" s="148"/>
      <c r="E144" s="171"/>
      <c r="F144" s="56">
        <f>D144+E144</f>
        <v>0</v>
      </c>
    </row>
    <row r="145" spans="1:7" s="27" customFormat="1" ht="12" customHeight="1">
      <c r="A145" s="121" t="s">
        <v>214</v>
      </c>
      <c r="B145" s="40" t="s">
        <v>215</v>
      </c>
      <c r="C145" s="92" t="s">
        <v>216</v>
      </c>
      <c r="D145" s="131"/>
      <c r="E145" s="178"/>
      <c r="F145" s="88">
        <f>D145+E145</f>
        <v>0</v>
      </c>
    </row>
    <row r="146" spans="1:7" s="27" customFormat="1" ht="22.5">
      <c r="A146" s="186" t="s">
        <v>217</v>
      </c>
      <c r="B146" s="116" t="s">
        <v>173</v>
      </c>
      <c r="C146" s="41"/>
      <c r="D146" s="145">
        <f>D147+D150+D153+D162+D163</f>
        <v>-110050.20000000001</v>
      </c>
      <c r="E146" s="145">
        <f>E147+E150+E153+E162+E163</f>
        <v>0</v>
      </c>
      <c r="F146" s="141">
        <f>F147+F150+F153+F162+F163</f>
        <v>-110050.20000000001</v>
      </c>
    </row>
    <row r="147" spans="1:7" s="27" customFormat="1" ht="24">
      <c r="A147" s="39" t="s">
        <v>218</v>
      </c>
      <c r="B147" s="116" t="s">
        <v>180</v>
      </c>
      <c r="C147" s="41"/>
      <c r="D147" s="117">
        <f>D148-D149</f>
        <v>0</v>
      </c>
      <c r="E147" s="170">
        <f>E148-E149</f>
        <v>0</v>
      </c>
      <c r="F147" s="58">
        <f>F148-F149</f>
        <v>0</v>
      </c>
    </row>
    <row r="148" spans="1:7" s="27" customFormat="1" ht="33.75">
      <c r="A148" s="121" t="s">
        <v>219</v>
      </c>
      <c r="B148" s="116" t="s">
        <v>220</v>
      </c>
      <c r="C148" s="41" t="s">
        <v>221</v>
      </c>
      <c r="D148" s="148"/>
      <c r="E148" s="171"/>
      <c r="F148" s="56">
        <f>D148+E148</f>
        <v>0</v>
      </c>
      <c r="G148" s="187"/>
    </row>
    <row r="149" spans="1:7" s="27" customFormat="1" ht="22.5">
      <c r="A149" s="121" t="s">
        <v>222</v>
      </c>
      <c r="B149" s="40" t="s">
        <v>223</v>
      </c>
      <c r="C149" s="92" t="s">
        <v>224</v>
      </c>
      <c r="D149" s="131"/>
      <c r="E149" s="178"/>
      <c r="F149" s="88">
        <f>D149+E149</f>
        <v>0</v>
      </c>
    </row>
    <row r="150" spans="1:7" s="27" customFormat="1" ht="22.5" customHeight="1">
      <c r="A150" s="39" t="s">
        <v>225</v>
      </c>
      <c r="B150" s="116" t="s">
        <v>188</v>
      </c>
      <c r="C150" s="41"/>
      <c r="D150" s="117">
        <f>D151-D152</f>
        <v>0</v>
      </c>
      <c r="E150" s="170">
        <f>E151-E152</f>
        <v>0</v>
      </c>
      <c r="F150" s="118">
        <f>F151-F152</f>
        <v>0</v>
      </c>
    </row>
    <row r="151" spans="1:7" s="27" customFormat="1" ht="33.75">
      <c r="A151" s="121" t="s">
        <v>226</v>
      </c>
      <c r="B151" s="116" t="s">
        <v>227</v>
      </c>
      <c r="C151" s="41" t="s">
        <v>228</v>
      </c>
      <c r="D151" s="148"/>
      <c r="E151" s="171"/>
      <c r="F151" s="56">
        <f>D151+E151</f>
        <v>0</v>
      </c>
      <c r="G151" s="187"/>
    </row>
    <row r="152" spans="1:7" s="27" customFormat="1" ht="22.5">
      <c r="A152" s="156" t="s">
        <v>229</v>
      </c>
      <c r="B152" s="40" t="s">
        <v>230</v>
      </c>
      <c r="C152" s="41" t="s">
        <v>231</v>
      </c>
      <c r="D152" s="131"/>
      <c r="E152" s="178"/>
      <c r="F152" s="56">
        <f>D152+E152</f>
        <v>0</v>
      </c>
    </row>
    <row r="153" spans="1:7" s="27" customFormat="1" ht="22.5" customHeight="1">
      <c r="A153" s="132" t="s">
        <v>232</v>
      </c>
      <c r="B153" s="40" t="s">
        <v>197</v>
      </c>
      <c r="C153" s="41"/>
      <c r="D153" s="57">
        <f>D154-D155</f>
        <v>-110050.20000000001</v>
      </c>
      <c r="E153" s="172">
        <f>E154-E155</f>
        <v>0</v>
      </c>
      <c r="F153" s="58">
        <f>F154-F155</f>
        <v>-110050.20000000001</v>
      </c>
    </row>
    <row r="154" spans="1:7" s="27" customFormat="1" ht="22.5">
      <c r="A154" s="161" t="s">
        <v>233</v>
      </c>
      <c r="B154" s="40" t="s">
        <v>234</v>
      </c>
      <c r="C154" s="92" t="s">
        <v>235</v>
      </c>
      <c r="D154" s="131">
        <v>236868.44</v>
      </c>
      <c r="E154" s="178">
        <v>0</v>
      </c>
      <c r="F154" s="88">
        <f>D154+E154</f>
        <v>236868.44</v>
      </c>
      <c r="G154" s="187"/>
    </row>
    <row r="155" spans="1:7" s="27" customFormat="1" ht="12" thickBot="1">
      <c r="A155" s="156" t="s">
        <v>236</v>
      </c>
      <c r="B155" s="173" t="s">
        <v>237</v>
      </c>
      <c r="C155" s="188" t="s">
        <v>238</v>
      </c>
      <c r="D155" s="154">
        <v>346918.64</v>
      </c>
      <c r="E155" s="154">
        <v>0</v>
      </c>
      <c r="F155" s="69">
        <f>D155+E155</f>
        <v>346918.64</v>
      </c>
      <c r="G155" s="187"/>
    </row>
    <row r="156" spans="1:7" s="27" customFormat="1" ht="12" customHeight="1">
      <c r="G156" s="187"/>
    </row>
    <row r="157" spans="1:7" s="27" customFormat="1" ht="12" customHeight="1">
      <c r="A157" s="155"/>
      <c r="B157" s="75"/>
      <c r="C157" s="75"/>
      <c r="D157" s="76"/>
      <c r="E157" s="238" t="s">
        <v>239</v>
      </c>
      <c r="F157" s="238"/>
      <c r="G157" s="187"/>
    </row>
    <row r="158" spans="1:7" s="27" customFormat="1" ht="12" customHeight="1">
      <c r="A158" s="239" t="s">
        <v>46</v>
      </c>
      <c r="B158" s="242" t="s">
        <v>47</v>
      </c>
      <c r="C158" s="242" t="s">
        <v>48</v>
      </c>
      <c r="D158" s="242" t="s">
        <v>49</v>
      </c>
      <c r="E158" s="245" t="s">
        <v>50</v>
      </c>
      <c r="F158" s="248" t="s">
        <v>51</v>
      </c>
      <c r="G158" s="187"/>
    </row>
    <row r="159" spans="1:7" s="27" customFormat="1" ht="12" customHeight="1">
      <c r="A159" s="240"/>
      <c r="B159" s="243"/>
      <c r="C159" s="243"/>
      <c r="D159" s="243"/>
      <c r="E159" s="246"/>
      <c r="F159" s="249"/>
      <c r="G159" s="187"/>
    </row>
    <row r="160" spans="1:7" s="27" customFormat="1" ht="12" customHeight="1">
      <c r="A160" s="241"/>
      <c r="B160" s="244"/>
      <c r="C160" s="244"/>
      <c r="D160" s="244"/>
      <c r="E160" s="247"/>
      <c r="F160" s="250"/>
      <c r="G160" s="187"/>
    </row>
    <row r="161" spans="1:8" s="27" customFormat="1" ht="12" customHeight="1" thickBot="1">
      <c r="A161" s="29">
        <v>1</v>
      </c>
      <c r="B161" s="30">
        <v>2</v>
      </c>
      <c r="C161" s="30">
        <v>3</v>
      </c>
      <c r="D161" s="31">
        <v>4</v>
      </c>
      <c r="E161" s="32" t="s">
        <v>1</v>
      </c>
      <c r="F161" s="32" t="s">
        <v>54</v>
      </c>
      <c r="G161" s="187"/>
    </row>
    <row r="162" spans="1:8" s="27" customFormat="1" ht="12" customHeight="1">
      <c r="A162" s="113" t="s">
        <v>240</v>
      </c>
      <c r="B162" s="35" t="s">
        <v>205</v>
      </c>
      <c r="C162" s="127" t="s">
        <v>160</v>
      </c>
      <c r="D162" s="157"/>
      <c r="E162" s="157"/>
      <c r="F162" s="189">
        <f>D162+E162</f>
        <v>0</v>
      </c>
      <c r="G162" s="187"/>
    </row>
    <row r="163" spans="1:8" s="27" customFormat="1" ht="12" customHeight="1" thickBot="1">
      <c r="A163" s="132" t="s">
        <v>241</v>
      </c>
      <c r="B163" s="173" t="s">
        <v>213</v>
      </c>
      <c r="C163" s="188" t="s">
        <v>160</v>
      </c>
      <c r="D163" s="154"/>
      <c r="E163" s="154"/>
      <c r="F163" s="69">
        <f>D163+E163</f>
        <v>0</v>
      </c>
      <c r="G163" s="187"/>
    </row>
    <row r="164" spans="1:8" s="27" customFormat="1" ht="8.25" customHeight="1">
      <c r="A164" s="190"/>
      <c r="B164" s="72"/>
      <c r="C164" s="72"/>
      <c r="D164" s="72"/>
      <c r="E164" s="72"/>
      <c r="F164" s="72"/>
    </row>
    <row r="165" spans="1:8" s="27" customFormat="1" ht="11.25" customHeight="1">
      <c r="A165" s="13"/>
      <c r="B165" s="72"/>
      <c r="C165" s="13"/>
      <c r="D165" s="191"/>
      <c r="E165" s="3"/>
      <c r="F165" s="3"/>
    </row>
    <row r="166" spans="1:8" s="27" customFormat="1" ht="11.25">
      <c r="A166" s="13"/>
      <c r="B166" s="72"/>
      <c r="C166" s="13"/>
      <c r="D166" s="191"/>
      <c r="E166" s="192" t="s">
        <v>242</v>
      </c>
      <c r="F166" s="3"/>
    </row>
    <row r="167" spans="1:8" s="27" customFormat="1" ht="11.25">
      <c r="A167" s="193" t="s">
        <v>243</v>
      </c>
      <c r="B167" s="231" t="s">
        <v>244</v>
      </c>
      <c r="C167" s="231"/>
      <c r="D167" s="231"/>
      <c r="E167" s="192" t="s">
        <v>245</v>
      </c>
      <c r="F167" s="75" t="s">
        <v>32</v>
      </c>
      <c r="G167" s="187"/>
      <c r="H167" s="187"/>
    </row>
    <row r="168" spans="1:8" s="27" customFormat="1" ht="11.25">
      <c r="A168" s="194" t="s">
        <v>246</v>
      </c>
      <c r="B168" s="232" t="s">
        <v>247</v>
      </c>
      <c r="C168" s="232"/>
      <c r="D168" s="232"/>
      <c r="E168" s="72" t="s">
        <v>248</v>
      </c>
      <c r="F168" s="195" t="s">
        <v>247</v>
      </c>
      <c r="G168" s="196"/>
      <c r="H168" s="196"/>
    </row>
    <row r="169" spans="1:8" s="27" customFormat="1" ht="15" customHeight="1">
      <c r="A169" s="13"/>
      <c r="B169" s="13"/>
      <c r="C169" s="13"/>
      <c r="D169" s="13"/>
      <c r="E169" s="3"/>
      <c r="F169" s="3"/>
    </row>
    <row r="170" spans="1:8" s="27" customFormat="1" ht="16.5" customHeight="1">
      <c r="A170" t="s">
        <v>271</v>
      </c>
      <c r="B170" s="13"/>
      <c r="C170" s="13"/>
      <c r="D170" s="13"/>
      <c r="E170" s="3"/>
      <c r="F170" s="3"/>
    </row>
    <row r="171" spans="1:8" s="27" customFormat="1" ht="16.5" customHeight="1">
      <c r="A171" s="197"/>
      <c r="B171" s="13"/>
      <c r="C171" s="13"/>
      <c r="D171" s="13"/>
      <c r="E171" s="3"/>
      <c r="F171" s="3"/>
    </row>
    <row r="172" spans="1:8" s="27" customFormat="1" ht="22.5" customHeight="1">
      <c r="A172" s="233" t="s">
        <v>249</v>
      </c>
      <c r="B172" s="233"/>
      <c r="C172" s="233"/>
      <c r="D172" s="233"/>
      <c r="E172" s="234" t="s">
        <v>250</v>
      </c>
      <c r="F172" s="234"/>
    </row>
    <row r="173" spans="1:8" s="27" customFormat="1" ht="21.95" customHeight="1">
      <c r="B173" s="235"/>
      <c r="C173" s="235"/>
      <c r="D173" s="235"/>
      <c r="E173" s="236" t="s">
        <v>251</v>
      </c>
      <c r="F173" s="237"/>
    </row>
    <row r="174" spans="1:8" ht="15.75">
      <c r="A174" s="13"/>
      <c r="B174" s="13"/>
      <c r="C174" s="13"/>
      <c r="D174" s="13"/>
      <c r="E174" s="3"/>
      <c r="F174" s="3"/>
      <c r="G174" s="198"/>
      <c r="H174" s="4"/>
    </row>
    <row r="175" spans="1:8" ht="21.95" customHeight="1">
      <c r="A175" s="223" t="s">
        <v>252</v>
      </c>
      <c r="B175" s="223"/>
      <c r="C175" s="223"/>
      <c r="D175" s="199" t="s">
        <v>253</v>
      </c>
      <c r="E175" s="200"/>
      <c r="F175" s="75" t="s">
        <v>254</v>
      </c>
      <c r="G175" s="198"/>
      <c r="H175" s="4"/>
    </row>
    <row r="176" spans="1:8" ht="22.5">
      <c r="A176" s="13"/>
      <c r="B176" s="13"/>
      <c r="C176" s="13"/>
      <c r="D176" s="201" t="s">
        <v>255</v>
      </c>
      <c r="E176" s="201" t="s">
        <v>256</v>
      </c>
      <c r="F176" s="201" t="s">
        <v>257</v>
      </c>
      <c r="G176" s="198"/>
      <c r="H176" s="4"/>
    </row>
    <row r="177" spans="1:7">
      <c r="A177" s="13"/>
      <c r="B177" s="13"/>
      <c r="C177" s="13"/>
      <c r="D177" s="202"/>
      <c r="E177" s="202"/>
      <c r="F177" s="202"/>
      <c r="G177" s="198"/>
    </row>
    <row r="178" spans="1:7">
      <c r="A178" s="203" t="s">
        <v>258</v>
      </c>
      <c r="B178" s="224" t="s">
        <v>272</v>
      </c>
      <c r="C178" s="224"/>
      <c r="D178" s="204"/>
      <c r="E178" s="257" t="s">
        <v>273</v>
      </c>
      <c r="F178" s="258" t="s">
        <v>274</v>
      </c>
      <c r="G178" s="205"/>
    </row>
    <row r="179" spans="1:7" ht="22.5" customHeight="1">
      <c r="A179" s="13"/>
      <c r="B179" s="225" t="s">
        <v>255</v>
      </c>
      <c r="C179" s="225"/>
      <c r="D179" s="201" t="s">
        <v>256</v>
      </c>
      <c r="E179" s="201" t="s">
        <v>259</v>
      </c>
      <c r="F179" s="201" t="s">
        <v>260</v>
      </c>
      <c r="G179" s="196"/>
    </row>
    <row r="180" spans="1:7">
      <c r="A180" s="13"/>
      <c r="B180" s="13"/>
      <c r="C180" s="13"/>
      <c r="D180" s="202"/>
      <c r="E180" s="202"/>
      <c r="F180" s="202"/>
      <c r="G180" s="198"/>
    </row>
    <row r="181" spans="1:7">
      <c r="A181" t="s">
        <v>271</v>
      </c>
      <c r="B181" s="13"/>
      <c r="C181" s="13"/>
      <c r="D181" s="191"/>
      <c r="E181" s="3"/>
      <c r="F181" s="3"/>
      <c r="G181" s="198"/>
    </row>
    <row r="182" spans="1:7">
      <c r="A182" s="197"/>
      <c r="B182" s="13"/>
      <c r="C182" s="13"/>
      <c r="D182" s="191"/>
      <c r="E182" s="3"/>
      <c r="F182" s="3"/>
      <c r="G182" s="198"/>
    </row>
    <row r="183" spans="1:7" ht="15.75" hidden="1">
      <c r="A183" s="1"/>
      <c r="B183" s="1"/>
      <c r="C183" s="1"/>
      <c r="D183" s="206"/>
      <c r="E183" s="2"/>
      <c r="F183" s="2"/>
      <c r="G183" s="198"/>
    </row>
    <row r="184" spans="1:7" ht="48" hidden="1" customHeight="1" thickTop="1" thickBot="1">
      <c r="A184" s="1"/>
      <c r="B184" s="226"/>
      <c r="C184" s="227"/>
      <c r="D184" s="227"/>
      <c r="E184" s="228" t="s">
        <v>261</v>
      </c>
      <c r="F184" s="229"/>
      <c r="G184" s="4"/>
    </row>
    <row r="185" spans="1:7" ht="3.75" hidden="1" customHeight="1" thickTop="1" thickBot="1">
      <c r="A185" s="1"/>
      <c r="B185" s="227"/>
      <c r="C185" s="227"/>
      <c r="D185" s="227"/>
      <c r="E185" s="230"/>
      <c r="F185" s="230"/>
      <c r="G185" s="4"/>
    </row>
    <row r="186" spans="1:7" ht="13.5" hidden="1" customHeight="1" thickTop="1">
      <c r="A186" s="1"/>
      <c r="B186" s="219" t="s">
        <v>262</v>
      </c>
      <c r="C186" s="220"/>
      <c r="D186" s="220"/>
      <c r="E186" s="221"/>
      <c r="F186" s="222"/>
      <c r="G186" s="4"/>
    </row>
    <row r="187" spans="1:7" ht="13.5" hidden="1" customHeight="1">
      <c r="A187" s="1"/>
      <c r="B187" s="209" t="s">
        <v>263</v>
      </c>
      <c r="C187" s="210"/>
      <c r="D187" s="210"/>
      <c r="E187" s="211"/>
      <c r="F187" s="212"/>
      <c r="G187" s="4"/>
    </row>
    <row r="188" spans="1:7" ht="13.5" hidden="1" customHeight="1">
      <c r="A188" s="1"/>
      <c r="B188" s="209" t="s">
        <v>264</v>
      </c>
      <c r="C188" s="210"/>
      <c r="D188" s="210"/>
      <c r="E188" s="213"/>
      <c r="F188" s="214"/>
      <c r="G188" s="4"/>
    </row>
    <row r="189" spans="1:7" ht="13.5" hidden="1" customHeight="1">
      <c r="A189" s="1"/>
      <c r="B189" s="209" t="s">
        <v>265</v>
      </c>
      <c r="C189" s="210"/>
      <c r="D189" s="210"/>
      <c r="E189" s="213"/>
      <c r="F189" s="214"/>
      <c r="G189" s="4"/>
    </row>
    <row r="190" spans="1:7" ht="13.5" hidden="1" customHeight="1">
      <c r="A190" s="1"/>
      <c r="B190" s="209" t="s">
        <v>266</v>
      </c>
      <c r="C190" s="210"/>
      <c r="D190" s="210"/>
      <c r="E190" s="213"/>
      <c r="F190" s="214"/>
      <c r="G190" s="4"/>
    </row>
    <row r="191" spans="1:7" ht="13.5" hidden="1" customHeight="1">
      <c r="A191" s="1"/>
      <c r="B191" s="209" t="s">
        <v>267</v>
      </c>
      <c r="C191" s="210"/>
      <c r="D191" s="210"/>
      <c r="E191" s="211"/>
      <c r="F191" s="212"/>
      <c r="G191" s="4"/>
    </row>
    <row r="192" spans="1:7" ht="13.5" hidden="1" customHeight="1">
      <c r="A192" s="1"/>
      <c r="B192" s="209" t="s">
        <v>268</v>
      </c>
      <c r="C192" s="210"/>
      <c r="D192" s="210"/>
      <c r="E192" s="211"/>
      <c r="F192" s="212"/>
      <c r="G192" s="4"/>
    </row>
    <row r="193" spans="2:6" ht="13.5" hidden="1" customHeight="1">
      <c r="B193" s="209" t="s">
        <v>269</v>
      </c>
      <c r="C193" s="210"/>
      <c r="D193" s="210"/>
      <c r="E193" s="213"/>
      <c r="F193" s="214"/>
    </row>
    <row r="194" spans="2:6" ht="13.5" hidden="1" customHeight="1" thickBot="1">
      <c r="B194" s="215" t="s">
        <v>270</v>
      </c>
      <c r="C194" s="216"/>
      <c r="D194" s="216"/>
      <c r="E194" s="217"/>
      <c r="F194" s="218"/>
    </row>
    <row r="195" spans="2:6" ht="3.75" hidden="1" customHeight="1" thickTop="1">
      <c r="B195" s="207"/>
      <c r="C195" s="207"/>
      <c r="D195" s="207"/>
      <c r="E195" s="208"/>
      <c r="F195" s="208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529</vt:i4>
      </vt:variant>
    </vt:vector>
  </HeadingPairs>
  <TitlesOfParts>
    <vt:vector size="530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'0503121'!ID_22018006976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'0503121'!T_22019614056</vt:lpstr>
      <vt:lpstr>'0503121'!T_22019614065</vt:lpstr>
      <vt:lpstr>'0503121'!T_22019614074</vt:lpstr>
      <vt:lpstr>'0503121'!T_22019614083</vt:lpstr>
      <vt:lpstr>'0503121'!T_22019614092</vt:lpstr>
      <vt:lpstr>'0503121'!T_22019614101</vt:lpstr>
      <vt:lpstr>'0503121'!T_22019614110</vt:lpstr>
      <vt:lpstr>'0503121'!T_22019614119</vt:lpstr>
      <vt:lpstr>'0503121'!T_22019614128</vt:lpstr>
      <vt:lpstr>'0503121'!T_22019614137</vt:lpstr>
      <vt:lpstr>'0503121'!T_22019614146</vt:lpstr>
      <vt:lpstr>'0503121'!T_22019614156</vt:lpstr>
      <vt:lpstr>'0503121'!T_22019614165</vt:lpstr>
      <vt:lpstr>'0503121'!T_22019614174</vt:lpstr>
      <vt:lpstr>'0503121'!T_22019614183</vt:lpstr>
      <vt:lpstr>'0503121'!T_22019614192</vt:lpstr>
      <vt:lpstr>'0503121'!T_22019614201</vt:lpstr>
      <vt:lpstr>'0503121'!T_22019614210</vt:lpstr>
      <vt:lpstr>'0503121'!T_22019614219</vt:lpstr>
      <vt:lpstr>'0503121'!T_22019614228</vt:lpstr>
      <vt:lpstr>'0503121'!T_22019614237</vt:lpstr>
      <vt:lpstr>'0503121'!TR_22019614056</vt:lpstr>
      <vt:lpstr>'0503121'!TR_22019614065</vt:lpstr>
      <vt:lpstr>'0503121'!TR_22019614074</vt:lpstr>
      <vt:lpstr>'0503121'!TR_22019614083</vt:lpstr>
      <vt:lpstr>'0503121'!TR_22019614092_1802455367</vt:lpstr>
      <vt:lpstr>'0503121'!TR_22019614101</vt:lpstr>
      <vt:lpstr>'0503121'!TR_22019614110</vt:lpstr>
      <vt:lpstr>'0503121'!TR_22019614119</vt:lpstr>
      <vt:lpstr>'0503121'!TR_22019614128</vt:lpstr>
      <vt:lpstr>'0503121'!TR_22019614137</vt:lpstr>
      <vt:lpstr>'0503121'!TR_22019614146</vt:lpstr>
      <vt:lpstr>'0503121'!TR_22019614156</vt:lpstr>
      <vt:lpstr>'0503121'!TR_22019614165</vt:lpstr>
      <vt:lpstr>'0503121'!TR_22019614174</vt:lpstr>
      <vt:lpstr>'0503121'!TR_22019614183</vt:lpstr>
      <vt:lpstr>'0503121'!TR_22019614192</vt:lpstr>
      <vt:lpstr>'0503121'!TR_22019614201</vt:lpstr>
      <vt:lpstr>'0503121'!TR_22019614210</vt:lpstr>
      <vt:lpstr>'0503121'!TR_22019614219</vt:lpstr>
      <vt:lpstr>'0503121'!TR_22019614228</vt:lpstr>
      <vt:lpstr>'0503121'!TR_22019614237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2022-04-04T14:07:28Z</cp:lastPrinted>
  <dcterms:created xsi:type="dcterms:W3CDTF">2022-03-28T10:28:14Z</dcterms:created>
  <dcterms:modified xsi:type="dcterms:W3CDTF">2022-04-04T14:07:33Z</dcterms:modified>
</cp:coreProperties>
</file>